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5f028c0b617836/Skrivebord/"/>
    </mc:Choice>
  </mc:AlternateContent>
  <xr:revisionPtr revIDLastSave="150" documentId="8_{EC9AC8F2-F403-4008-A6CB-CD4AC06058A2}" xr6:coauthVersionLast="47" xr6:coauthVersionMax="47" xr10:uidLastSave="{C5AC82D2-0F9B-4A03-9E69-E32B02BF419C}"/>
  <bookViews>
    <workbookView xWindow="-108" yWindow="-108" windowWidth="30936" windowHeight="16776" xr2:uid="{00000000-000D-0000-FFFF-FFFF00000000}"/>
  </bookViews>
  <sheets>
    <sheet name="Product data" sheetId="3" r:id="rId1"/>
    <sheet name="Colour Codes" sheetId="6" r:id="rId2"/>
  </sheets>
  <definedNames>
    <definedName name="_xlnm._FilterDatabase" localSheetId="0" hidden="1">'Product data'!$A$1:$AP$1</definedName>
    <definedName name="_xlnm.Print_Titles" localSheetId="0">'Product data'!$1:$1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3" i="3" l="1"/>
  <c r="N102" i="3"/>
  <c r="N101" i="3"/>
  <c r="N100" i="3"/>
  <c r="N99" i="3"/>
  <c r="N98" i="3"/>
  <c r="N97" i="3"/>
  <c r="N96" i="3"/>
  <c r="N94" i="3"/>
  <c r="N93" i="3"/>
  <c r="N92" i="3"/>
  <c r="N91" i="3"/>
  <c r="N90" i="3"/>
  <c r="N89" i="3"/>
  <c r="N88" i="3"/>
  <c r="N87" i="3"/>
  <c r="N85" i="3"/>
  <c r="N84" i="3"/>
  <c r="N83" i="3"/>
  <c r="N82" i="3"/>
  <c r="N79" i="3"/>
  <c r="N78" i="3"/>
  <c r="N77" i="3"/>
  <c r="N76" i="3"/>
  <c r="N75" i="3"/>
  <c r="N74" i="3"/>
  <c r="N72" i="3"/>
  <c r="N71" i="3"/>
  <c r="N70" i="3"/>
  <c r="N69" i="3"/>
  <c r="N68" i="3"/>
  <c r="N67" i="3"/>
  <c r="N66" i="3"/>
  <c r="N65" i="3"/>
  <c r="N64" i="3"/>
  <c r="N63" i="3"/>
  <c r="N61" i="3"/>
  <c r="N60" i="3"/>
  <c r="N58" i="3"/>
  <c r="N56" i="3"/>
  <c r="N55" i="3"/>
  <c r="N53" i="3"/>
  <c r="N51" i="3"/>
  <c r="N50" i="3"/>
  <c r="N49" i="3"/>
  <c r="N48" i="3"/>
  <c r="N46" i="3"/>
  <c r="N45" i="3"/>
  <c r="N44" i="3"/>
  <c r="N43" i="3"/>
  <c r="N41" i="3"/>
  <c r="N40" i="3"/>
  <c r="N38" i="3"/>
  <c r="N36" i="3"/>
  <c r="N35" i="3"/>
  <c r="N34" i="3"/>
  <c r="N33" i="3"/>
  <c r="N32" i="3"/>
  <c r="N31" i="3"/>
  <c r="N29" i="3"/>
  <c r="N28" i="3"/>
  <c r="N27" i="3"/>
  <c r="N26" i="3"/>
  <c r="N25" i="3"/>
  <c r="N24" i="3"/>
  <c r="N22" i="3"/>
  <c r="N21" i="3"/>
  <c r="N20" i="3"/>
  <c r="N19" i="3"/>
  <c r="N18" i="3"/>
  <c r="N17" i="3"/>
  <c r="N15" i="3"/>
  <c r="N14" i="3"/>
  <c r="N13" i="3"/>
  <c r="N11" i="3"/>
  <c r="N10" i="3"/>
  <c r="N9" i="3"/>
  <c r="N8" i="3"/>
  <c r="N7" i="3"/>
  <c r="N5" i="3"/>
  <c r="L103" i="3"/>
  <c r="L102" i="3"/>
  <c r="L101" i="3"/>
  <c r="L100" i="3"/>
  <c r="L99" i="3"/>
  <c r="L98" i="3"/>
  <c r="L97" i="3"/>
  <c r="L96" i="3"/>
  <c r="L94" i="3"/>
  <c r="L93" i="3"/>
  <c r="L92" i="3"/>
  <c r="L91" i="3"/>
  <c r="L90" i="3"/>
  <c r="L89" i="3"/>
  <c r="L88" i="3"/>
  <c r="L87" i="3"/>
  <c r="L85" i="3"/>
  <c r="L84" i="3"/>
  <c r="L83" i="3"/>
  <c r="L82" i="3"/>
  <c r="L79" i="3"/>
  <c r="L78" i="3"/>
  <c r="L77" i="3"/>
  <c r="L76" i="3"/>
  <c r="L75" i="3"/>
  <c r="L74" i="3"/>
  <c r="L72" i="3"/>
  <c r="L71" i="3"/>
  <c r="L70" i="3"/>
  <c r="L69" i="3"/>
  <c r="L68" i="3"/>
  <c r="L67" i="3"/>
  <c r="L66" i="3"/>
  <c r="L65" i="3"/>
  <c r="L64" i="3"/>
  <c r="L63" i="3"/>
  <c r="L61" i="3"/>
  <c r="L60" i="3"/>
  <c r="L58" i="3"/>
  <c r="L56" i="3"/>
  <c r="L55" i="3"/>
  <c r="L53" i="3"/>
  <c r="L51" i="3"/>
  <c r="L50" i="3"/>
  <c r="L49" i="3"/>
  <c r="L48" i="3"/>
  <c r="L46" i="3"/>
  <c r="L45" i="3"/>
  <c r="L44" i="3"/>
  <c r="L43" i="3"/>
  <c r="L41" i="3"/>
  <c r="L40" i="3"/>
  <c r="L38" i="3"/>
  <c r="L36" i="3"/>
  <c r="L35" i="3"/>
  <c r="L34" i="3"/>
  <c r="L33" i="3"/>
  <c r="L32" i="3"/>
  <c r="L31" i="3"/>
  <c r="L29" i="3"/>
  <c r="L28" i="3"/>
  <c r="L27" i="3"/>
  <c r="L26" i="3"/>
  <c r="L25" i="3"/>
  <c r="L24" i="3"/>
  <c r="L22" i="3"/>
  <c r="L21" i="3"/>
  <c r="L20" i="3"/>
  <c r="L19" i="3"/>
  <c r="L18" i="3"/>
  <c r="L17" i="3"/>
  <c r="L15" i="3"/>
  <c r="L14" i="3"/>
  <c r="L13" i="3"/>
  <c r="L11" i="3"/>
  <c r="L10" i="3"/>
  <c r="L9" i="3"/>
  <c r="L8" i="3"/>
  <c r="L7" i="3"/>
  <c r="L5" i="3"/>
  <c r="N104" i="3" l="1"/>
  <c r="N105" i="3" s="1"/>
  <c r="L104" i="3"/>
  <c r="L105" i="3" s="1"/>
</calcChain>
</file>

<file path=xl/sharedStrings.xml><?xml version="1.0" encoding="utf-8"?>
<sst xmlns="http://schemas.openxmlformats.org/spreadsheetml/2006/main" count="965" uniqueCount="384">
  <si>
    <t>Picture</t>
  </si>
  <si>
    <t xml:space="preserve"> </t>
  </si>
  <si>
    <t>-</t>
  </si>
  <si>
    <t>Care instruction</t>
  </si>
  <si>
    <t>Designed by</t>
  </si>
  <si>
    <t>Torben Kragh Jørgensen</t>
  </si>
  <si>
    <t>Black</t>
  </si>
  <si>
    <t>1 pc.</t>
  </si>
  <si>
    <t>Silver</t>
  </si>
  <si>
    <t>Brass</t>
  </si>
  <si>
    <t>Ø 64 / H 57 mm</t>
  </si>
  <si>
    <t>Top: Silver / Base: Walnut</t>
  </si>
  <si>
    <t>Top: Brass / Base:Walnut</t>
  </si>
  <si>
    <r>
      <t xml:space="preserve">Top: Black / Base: </t>
    </r>
    <r>
      <rPr>
        <sz val="12"/>
        <rFont val="Calibri"/>
        <family val="2"/>
      </rPr>
      <t>Walnut</t>
    </r>
  </si>
  <si>
    <t xml:space="preserve">Silver </t>
  </si>
  <si>
    <t>FLAMING RINGS Tea Light Holder_1 pc._Silver/Walnut</t>
  </si>
  <si>
    <t>FLAMING RINGS Tea Light Holder_1 pc._Brass/Walnut</t>
  </si>
  <si>
    <t>FLAMING RINGS Tea Light Holder_1 pc._Black/Walnut</t>
  </si>
  <si>
    <t>FLAMING RINGS 4IN1 Tea Light Holder_1 pc._Silver/Walnut</t>
  </si>
  <si>
    <t>FLAMING RINGS 4IN1 Tea Light Holder_1 pc._Brass/Walnut</t>
  </si>
  <si>
    <t>FLAMING RINGS 4IN1 Tea Light Holder_1 pc._Black/Walnut</t>
  </si>
  <si>
    <t>S</t>
  </si>
  <si>
    <t>M</t>
  </si>
  <si>
    <t>L</t>
  </si>
  <si>
    <t>Unit
(Package)</t>
  </si>
  <si>
    <r>
      <t>WONDER Dragonfly_</t>
    </r>
    <r>
      <rPr>
        <b/>
        <sz val="12"/>
        <rFont val="Calibri"/>
        <family val="2"/>
      </rPr>
      <t>1 pc._S_Silver</t>
    </r>
  </si>
  <si>
    <t>Top: Silver / Base: Black oak</t>
  </si>
  <si>
    <r>
      <t>WONDER Dragonfly_</t>
    </r>
    <r>
      <rPr>
        <b/>
        <sz val="12"/>
        <rFont val="Calibri"/>
        <family val="2"/>
      </rPr>
      <t>1 pc._S_Brass</t>
    </r>
  </si>
  <si>
    <r>
      <t>WONDER Dragonfly_</t>
    </r>
    <r>
      <rPr>
        <b/>
        <sz val="12"/>
        <rFont val="Calibri"/>
        <family val="2"/>
      </rPr>
      <t>1 pc._S_Black</t>
    </r>
  </si>
  <si>
    <r>
      <t>WONDER Dragonfly_</t>
    </r>
    <r>
      <rPr>
        <b/>
        <sz val="12"/>
        <rFont val="Calibri"/>
        <family val="2"/>
      </rPr>
      <t>1 pc._M_Silver</t>
    </r>
  </si>
  <si>
    <r>
      <t>WONDER Dragonfly_</t>
    </r>
    <r>
      <rPr>
        <b/>
        <sz val="12"/>
        <rFont val="Calibri"/>
        <family val="2"/>
      </rPr>
      <t>1 pc._M_Brass</t>
    </r>
  </si>
  <si>
    <r>
      <t>WONDER Dragonfly_</t>
    </r>
    <r>
      <rPr>
        <b/>
        <sz val="12"/>
        <rFont val="Calibri"/>
        <family val="2"/>
      </rPr>
      <t>1 pc._M_Black</t>
    </r>
  </si>
  <si>
    <r>
      <t>WONDER Dragonfly_</t>
    </r>
    <r>
      <rPr>
        <b/>
        <sz val="12"/>
        <rFont val="Calibri"/>
        <family val="2"/>
      </rPr>
      <t>1 pc._L_Silver</t>
    </r>
  </si>
  <si>
    <r>
      <t>WONDER Dragonfly_</t>
    </r>
    <r>
      <rPr>
        <b/>
        <sz val="12"/>
        <rFont val="Calibri"/>
        <family val="2"/>
      </rPr>
      <t>1 pc._L_Black</t>
    </r>
  </si>
  <si>
    <r>
      <t>FLAMING RINGS Tea Light Holder_</t>
    </r>
    <r>
      <rPr>
        <b/>
        <sz val="12"/>
        <rFont val="Calibri"/>
        <family val="2"/>
      </rPr>
      <t>1 pc._Silver/Black oak</t>
    </r>
  </si>
  <si>
    <t>FLAMING RINGS Tea Light Holder_1 pc._Brass/Black oak</t>
  </si>
  <si>
    <t>FLAMING RINGS Tea Light Holder_1 pc._Black/Black oak</t>
  </si>
  <si>
    <t>FLAMING RINGS 4IN1 Tea Light Holder_1 pc._Brass/Black oak</t>
  </si>
  <si>
    <t>FLAMING RINGS 4IN1 Tea Light Holder_1 pc._Black/Black oak</t>
  </si>
  <si>
    <t>FLAMING RINGS 4IN1 Tea Light Holder_1 pc._Silver/Black oak</t>
  </si>
  <si>
    <t>Top: Brass / Base: Black oak</t>
  </si>
  <si>
    <t>Top: Black / Base: Black oak</t>
  </si>
  <si>
    <t xml:space="preserve">Brass </t>
  </si>
  <si>
    <t xml:space="preserve">Black </t>
  </si>
  <si>
    <t>3 pcs. set</t>
  </si>
  <si>
    <t>WONDER Dragonfly_3 pcs. set_S/M/L_Silver</t>
  </si>
  <si>
    <t>WONDER Dragonfly_3 pcs. set_S/M/L_Brass</t>
  </si>
  <si>
    <t>WONDER Dragonfly_3 pcs. set_S/M/L_Black</t>
  </si>
  <si>
    <t>002001003120</t>
  </si>
  <si>
    <t>002001003020</t>
  </si>
  <si>
    <t>002001000420</t>
  </si>
  <si>
    <t>002001003121</t>
  </si>
  <si>
    <t>002001003021</t>
  </si>
  <si>
    <t>002001000421</t>
  </si>
  <si>
    <t>002101003120</t>
  </si>
  <si>
    <t>002101003020</t>
  </si>
  <si>
    <t>002101000420</t>
  </si>
  <si>
    <t>002101003121</t>
  </si>
  <si>
    <t>002101003021</t>
  </si>
  <si>
    <t>002101000421</t>
  </si>
  <si>
    <t>000101013101</t>
  </si>
  <si>
    <t>000101013001</t>
  </si>
  <si>
    <t>000101010401</t>
  </si>
  <si>
    <t>000101023101</t>
  </si>
  <si>
    <t>000101023001</t>
  </si>
  <si>
    <t>000101020401</t>
  </si>
  <si>
    <t>000101033101</t>
  </si>
  <si>
    <t>000101030401</t>
  </si>
  <si>
    <t>000103043101</t>
  </si>
  <si>
    <t>000103043001</t>
  </si>
  <si>
    <t>000103040401</t>
  </si>
  <si>
    <t>000103049901</t>
  </si>
  <si>
    <t>Product
Gross weight 
(kg)</t>
  </si>
  <si>
    <t>Colli
Gross weight 
(kg)</t>
  </si>
  <si>
    <t>w</t>
  </si>
  <si>
    <t>l</t>
  </si>
  <si>
    <t>h</t>
  </si>
  <si>
    <t>Export carton
dimension
(mm)</t>
  </si>
  <si>
    <t>POCKETS' REST Organiser Tray Set</t>
  </si>
  <si>
    <t>LØKKEN Hook</t>
  </si>
  <si>
    <t>FLAMING RINGS Tea Light Holder</t>
  </si>
  <si>
    <t>FLAMING RINGS 4IN1 Tea Light Holder</t>
  </si>
  <si>
    <t>Shell: White-grey / Fitting: Stainless steel</t>
  </si>
  <si>
    <t>Shell: White-beige / Fitting: Stainless steel</t>
  </si>
  <si>
    <t>S / M / L</t>
  </si>
  <si>
    <t xml:space="preserve">Silver / Brass / Black  </t>
  </si>
  <si>
    <t>Ø 64 x H 57 mm</t>
  </si>
  <si>
    <t>Ø 100 x H 83 mm</t>
  </si>
  <si>
    <t>L 105 x W 104 x H 160 mm</t>
  </si>
  <si>
    <t xml:space="preserve"> 
L 149 x W 147 x H 220 mm
 </t>
  </si>
  <si>
    <t>005001053510</t>
  </si>
  <si>
    <t>Blue</t>
  </si>
  <si>
    <t>Top: Red / Base: Black</t>
  </si>
  <si>
    <t>Top: Orange / Base: Black</t>
  </si>
  <si>
    <t>Top: Yellow / Base: Black</t>
  </si>
  <si>
    <t>Top: Green / Base: Black</t>
  </si>
  <si>
    <t>Top: Blue / Base: Black</t>
  </si>
  <si>
    <t>2 pcs. set</t>
  </si>
  <si>
    <t>Top: Purple / Base: Black</t>
  </si>
  <si>
    <t>Silver / Light brown</t>
  </si>
  <si>
    <t>Black / Dark brown</t>
  </si>
  <si>
    <t>FLAMING RINGS CONFETTI Tea Light Holder</t>
  </si>
  <si>
    <r>
      <t xml:space="preserve">Material
</t>
    </r>
    <r>
      <rPr>
        <sz val="12"/>
        <rFont val="Calibri"/>
        <family val="2"/>
      </rPr>
      <t xml:space="preserve">(Incl. treatment)
</t>
    </r>
  </si>
  <si>
    <t>002201000550</t>
    <phoneticPr fontId="13" type="noConversion"/>
  </si>
  <si>
    <t>002201000650</t>
    <phoneticPr fontId="13" type="noConversion"/>
  </si>
  <si>
    <t>002201000750</t>
    <phoneticPr fontId="13" type="noConversion"/>
  </si>
  <si>
    <t>002201000950</t>
    <phoneticPr fontId="13" type="noConversion"/>
  </si>
  <si>
    <t>005101053410</t>
    <phoneticPr fontId="13" type="noConversion"/>
  </si>
  <si>
    <t>005201063410</t>
    <phoneticPr fontId="13" type="noConversion"/>
  </si>
  <si>
    <t>002201001150</t>
    <phoneticPr fontId="13" type="noConversion"/>
  </si>
  <si>
    <r>
      <t>FLAMING RINGS CONFETTI Tea Light Holder_</t>
    </r>
    <r>
      <rPr>
        <b/>
        <sz val="12"/>
        <rFont val="Calibri"/>
        <family val="2"/>
      </rPr>
      <t>1 pc._Red</t>
    </r>
  </si>
  <si>
    <r>
      <t>FLAMING RINGS CONFETTI Tea Light Holder_</t>
    </r>
    <r>
      <rPr>
        <b/>
        <sz val="12"/>
        <rFont val="Calibri"/>
        <family val="2"/>
      </rPr>
      <t>1 pc._Orange</t>
    </r>
  </si>
  <si>
    <r>
      <t>FLAMING RINGS CONFETTI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Tea Light Holder_</t>
    </r>
    <r>
      <rPr>
        <b/>
        <sz val="12"/>
        <rFont val="Calibri"/>
        <family val="2"/>
      </rPr>
      <t>1 pc._Yellow</t>
    </r>
  </si>
  <si>
    <r>
      <t>FLAMING RINGS CONFETTI Tea Light Holder_</t>
    </r>
    <r>
      <rPr>
        <b/>
        <sz val="12"/>
        <rFont val="Calibri"/>
        <family val="2"/>
      </rPr>
      <t>1 pc._Green</t>
    </r>
  </si>
  <si>
    <r>
      <t>FLAMING RINGS CONFETTI Tea Light Holder_</t>
    </r>
    <r>
      <rPr>
        <b/>
        <sz val="12"/>
        <rFont val="Calibri"/>
        <family val="2"/>
      </rPr>
      <t>1 pc._Blue</t>
    </r>
  </si>
  <si>
    <r>
      <t>FLAMING RINGS CONFETTI Tea Light Holder_</t>
    </r>
    <r>
      <rPr>
        <b/>
        <sz val="12"/>
        <rFont val="Calibri"/>
        <family val="2"/>
      </rPr>
      <t>1 pc._Purple</t>
    </r>
  </si>
  <si>
    <t>JEWELLERY REST Organiser Tray Set_3 pcs. set_Silver/Natural</t>
  </si>
  <si>
    <t>OFFICE REST Organiser Tray Set_2 pcs. set_Silver/Natural</t>
  </si>
  <si>
    <t>JEWELLERY REST Organiser Tray Set</t>
  </si>
  <si>
    <t>OFFICE REST Organiser Tray Set</t>
  </si>
  <si>
    <t>POCKETS' REST Organiser Tray_3 pcs. set_Black/Dark brown</t>
  </si>
  <si>
    <t>Sales price
Whole sale
(EUR)</t>
  </si>
  <si>
    <t>Country of Origin</t>
  </si>
  <si>
    <t>HS Code</t>
  </si>
  <si>
    <t>China</t>
  </si>
  <si>
    <r>
      <rPr>
        <b/>
        <sz val="12"/>
        <color theme="1"/>
        <rFont val="Calibri"/>
        <family val="2"/>
        <scheme val="minor"/>
      </rPr>
      <t>Shell:</t>
    </r>
    <r>
      <rPr>
        <sz val="12"/>
        <color theme="1"/>
        <rFont val="Calibri"/>
        <family val="2"/>
        <scheme val="minor"/>
      </rPr>
      <t xml:space="preserve"> Cockle shell, natural
</t>
    </r>
    <r>
      <rPr>
        <b/>
        <sz val="12"/>
        <color theme="1"/>
        <rFont val="Calibri"/>
        <family val="2"/>
        <scheme val="minor"/>
      </rPr>
      <t>Fitting:</t>
    </r>
    <r>
      <rPr>
        <sz val="12"/>
        <color theme="1"/>
        <rFont val="Calibri"/>
        <family val="2"/>
        <scheme val="minor"/>
      </rPr>
      <t xml:space="preserve"> Stainless steel, silver plated + lacquered
</t>
    </r>
    <r>
      <rPr>
        <b/>
        <sz val="12"/>
        <color theme="1"/>
        <rFont val="Calibri"/>
        <family val="2"/>
        <scheme val="minor"/>
      </rPr>
      <t>Compound:</t>
    </r>
    <r>
      <rPr>
        <sz val="12"/>
        <color theme="1"/>
        <rFont val="Calibri"/>
        <family val="2"/>
        <scheme val="minor"/>
      </rPr>
      <t xml:space="preserve"> Crystal glue</t>
    </r>
  </si>
  <si>
    <t>NAV Scandinavia design team</t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</si>
  <si>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black </t>
    </r>
    <r>
      <rPr>
        <sz val="12"/>
        <rFont val="Calibri"/>
        <family val="2"/>
      </rPr>
      <t xml:space="preserve">plated + lacquered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Red oak wood, painted</t>
    </r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</si>
  <si>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brass </t>
    </r>
    <r>
      <rPr>
        <sz val="12"/>
        <rFont val="Calibri"/>
        <family val="2"/>
      </rPr>
      <t xml:space="preserve">plated + lacquered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Red oak wood, painted</t>
    </r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</si>
  <si>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silver </t>
    </r>
    <r>
      <rPr>
        <sz val="12"/>
        <rFont val="Calibri"/>
        <family val="2"/>
      </rPr>
      <t xml:space="preserve">plated + lacquered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Red oak wood, painted</t>
    </r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</si>
  <si>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black </t>
    </r>
    <r>
      <rPr>
        <sz val="12"/>
        <rFont val="Calibri"/>
        <family val="2"/>
      </rPr>
      <t xml:space="preserve">plated + lacquered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Walnut wood, lacquered</t>
    </r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</si>
  <si>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brass </t>
    </r>
    <r>
      <rPr>
        <sz val="12"/>
        <rFont val="Calibri"/>
        <family val="2"/>
      </rPr>
      <t xml:space="preserve">plated + lacquered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Walnut wood, lacquered</t>
    </r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</si>
  <si>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silver </t>
    </r>
    <r>
      <rPr>
        <sz val="12"/>
        <rFont val="Calibri"/>
        <family val="2"/>
      </rPr>
      <t xml:space="preserve">plated + lacquered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Walnut wood, lacquered</t>
    </r>
  </si>
  <si>
    <r>
      <rPr>
        <b/>
        <sz val="12"/>
        <rFont val="Calibri"/>
        <family val="2"/>
        <scheme val="minor"/>
      </rPr>
      <t>Top:</t>
    </r>
    <r>
      <rPr>
        <sz val="12"/>
        <rFont val="Calibri"/>
        <family val="2"/>
        <scheme val="minor"/>
      </rPr>
      <t xml:space="preserve"> Stainless steel, </t>
    </r>
    <r>
      <rPr>
        <sz val="12"/>
        <rFont val="Calibri"/>
        <family val="2"/>
      </rPr>
      <t xml:space="preserve">plated + painted
</t>
    </r>
    <r>
      <rPr>
        <b/>
        <sz val="12"/>
        <rFont val="Calibri"/>
        <family val="2"/>
      </rPr>
      <t>Base:</t>
    </r>
    <r>
      <rPr>
        <sz val="12"/>
        <rFont val="Calibri"/>
        <family val="2"/>
      </rPr>
      <t xml:space="preserve"> Concrete, untreated</t>
    </r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</si>
  <si>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Stainless steel, black </t>
    </r>
    <r>
      <rPr>
        <sz val="12"/>
        <rFont val="Calibri"/>
        <family val="2"/>
      </rPr>
      <t xml:space="preserve">painted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</si>
  <si>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Stainless steel, brass plated + lacquered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</si>
  <si>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Stainless steel, silver plated + lacquered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</si>
  <si>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Black: Stainless steel, black </t>
    </r>
    <r>
      <rPr>
        <sz val="12"/>
        <rFont val="Calibri"/>
        <family val="2"/>
      </rPr>
      <t xml:space="preserve">painted /Brass: Stainless steel, brass plated + lacquered / Silver: Stainless steel, silver plated + lacquered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</si>
  <si>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Tray:</t>
    </r>
    <r>
      <rPr>
        <sz val="12"/>
        <rFont val="Calibri"/>
        <family val="2"/>
        <scheme val="minor"/>
      </rPr>
      <t xml:space="preserve"> Stainless steel, polished
</t>
    </r>
    <r>
      <rPr>
        <b/>
        <sz val="12"/>
        <rFont val="Calibri"/>
        <family val="2"/>
        <scheme val="minor"/>
      </rPr>
      <t>Inlay</t>
    </r>
    <r>
      <rPr>
        <b/>
        <sz val="12"/>
        <color rgb="FFFF0000"/>
        <rFont val="Calibri"/>
        <family val="2"/>
        <scheme val="minor"/>
      </rPr>
      <t>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Leather, semi-aniline</t>
    </r>
  </si>
  <si>
    <r>
      <rPr>
        <sz val="12"/>
        <rFont val="Calibri"/>
        <family val="2"/>
        <scheme val="minor"/>
      </rPr>
      <t xml:space="preserve">1 pc L 305 x W 305 x H 25 mm
2 pcs L 149 x W 149 x H 19 mm
</t>
    </r>
    <r>
      <rPr>
        <sz val="12"/>
        <color rgb="FFFF0000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</si>
  <si>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 xml:space="preserve">1 pc L 149 x W 149 x H 19 mm
2 pcs L 73 x W 73 x H 14 mm
</t>
    </r>
    <r>
      <rPr>
        <sz val="12"/>
        <color rgb="FFFF0000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</si>
  <si>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 xml:space="preserve">1 pc L 299 x W 77 x H 19 mm
1 pc L 73 x W 73 x H 14 mm
</t>
    </r>
    <r>
      <rPr>
        <sz val="12"/>
        <color rgb="FFFF0000"/>
        <rFont val="Calibri"/>
        <family val="2"/>
        <scheme val="minor"/>
      </rPr>
      <t xml:space="preserve"> </t>
    </r>
  </si>
  <si>
    <r>
      <t xml:space="preserve">Dimensions
</t>
    </r>
    <r>
      <rPr>
        <sz val="12"/>
        <rFont val="Calibri"/>
        <family val="2"/>
      </rPr>
      <t xml:space="preserve"> (L x W x H)</t>
    </r>
    <r>
      <rPr>
        <sz val="12"/>
        <color rgb="FFFF0000"/>
        <rFont val="Calibri"/>
        <family val="2"/>
      </rPr>
      <t xml:space="preserve">
 </t>
    </r>
  </si>
  <si>
    <r>
      <t>WONDER Butterfly_</t>
    </r>
    <r>
      <rPr>
        <b/>
        <sz val="12"/>
        <rFont val="Calibri"/>
        <family val="2"/>
      </rPr>
      <t>1 pc._Black</t>
    </r>
  </si>
  <si>
    <t>Green</t>
  </si>
  <si>
    <t>6 pcs. set</t>
  </si>
  <si>
    <t>ATTRACT Butterfly Magnet</t>
  </si>
  <si>
    <t>STACK Jewellery Box Set</t>
  </si>
  <si>
    <t>Blue / Green / Grey</t>
  </si>
  <si>
    <t>4 pcs. set</t>
  </si>
  <si>
    <t>Concept by:
 Torben Kragh Jørgensen
Designed by:
NAV Scandinavia design team</t>
  </si>
  <si>
    <t>JEWELLERY REST X Organiser Tray Set</t>
  </si>
  <si>
    <t>OFFICE REST X Organiser Tray Set</t>
  </si>
  <si>
    <t>POCKETS' REST X Organiser Tray Set</t>
  </si>
  <si>
    <t xml:space="preserve">1 pc L 305 x W 305 x H 25 mm
2 pcs L 149 x W 149 x H 19 mm
 </t>
  </si>
  <si>
    <t xml:space="preserve">1 pc L 299 x W 77 x H 19 mm
1 pc L 73 x W 73 x H 14 mm
 </t>
  </si>
  <si>
    <t xml:space="preserve">
1 pc L 149 x W 149 x H 19 mm
2 pcs L 73 x W 73 x H 14 mm
 </t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</si>
  <si>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0,3 mm stainless steel, brass PVD coated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</si>
  <si>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0,3 mm stainless steel, blue PVD coated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</si>
  <si>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t>JEWELLERY REST X Organiser Tray Set_3 pcs. set_Black/Grey</t>
  </si>
  <si>
    <t>JEWELLERY REST X Organiser Tray Set_3 pcs. set_White/Grey</t>
  </si>
  <si>
    <t>Black / Grey</t>
  </si>
  <si>
    <t>White / Grey</t>
  </si>
  <si>
    <t>OFFICE REST X Organiser Tray Set_2 pcs. set_Black/Grey</t>
  </si>
  <si>
    <t>OFFICE REST X Organiser Tray Set_2 pcs. set_White/Grey</t>
  </si>
  <si>
    <t>POCKETS' REST X Organiser Tray Set_3 pcs. set_Black/Grey</t>
  </si>
  <si>
    <t>POCKETS' REST X Organiser Tray Set_3 pcs. set_White/Grey</t>
  </si>
  <si>
    <r>
      <rPr>
        <b/>
        <sz val="12"/>
        <color theme="1"/>
        <rFont val="Calibri"/>
        <family val="2"/>
        <scheme val="minor"/>
      </rPr>
      <t xml:space="preserve">Construction: </t>
    </r>
    <r>
      <rPr>
        <sz val="12"/>
        <color theme="1"/>
        <rFont val="Calibri"/>
        <family val="2"/>
        <scheme val="minor"/>
      </rPr>
      <t xml:space="preserve">MDF
</t>
    </r>
    <r>
      <rPr>
        <b/>
        <sz val="12"/>
        <color theme="1"/>
        <rFont val="Calibri"/>
        <family val="2"/>
        <scheme val="minor"/>
      </rPr>
      <t xml:space="preserve">Outside Material: </t>
    </r>
    <r>
      <rPr>
        <sz val="12"/>
        <color theme="1"/>
        <rFont val="Calibri"/>
        <family val="2"/>
        <scheme val="minor"/>
      </rPr>
      <t xml:space="preserve">Canvas
</t>
    </r>
    <r>
      <rPr>
        <b/>
        <sz val="12"/>
        <color theme="1"/>
        <rFont val="Calibri"/>
        <family val="2"/>
        <scheme val="minor"/>
      </rPr>
      <t xml:space="preserve">Inside Material: </t>
    </r>
    <r>
      <rPr>
        <sz val="12"/>
        <color theme="1"/>
        <rFont val="Calibri"/>
        <family val="2"/>
        <scheme val="minor"/>
      </rPr>
      <t>Velvet</t>
    </r>
  </si>
  <si>
    <t>5713798001443</t>
  </si>
  <si>
    <t>5713798001481</t>
  </si>
  <si>
    <t>5713798001498</t>
  </si>
  <si>
    <t>5713798001580</t>
  </si>
  <si>
    <t>5713798001696</t>
  </si>
  <si>
    <t>ELEVATE Mobile Butterfly_3 pcs. set_Black</t>
  </si>
  <si>
    <t>ELEVATE Mobile Dragonfly_3 pcs. set_Black</t>
  </si>
  <si>
    <r>
      <t>ATTRACT Butterfly Magnet_</t>
    </r>
    <r>
      <rPr>
        <b/>
        <sz val="12"/>
        <rFont val="Calibri"/>
        <family val="2"/>
      </rPr>
      <t>1 pc._Silver</t>
    </r>
  </si>
  <si>
    <r>
      <rPr>
        <b/>
        <sz val="12"/>
        <rFont val="Calibri"/>
        <family val="2"/>
        <scheme val="minor"/>
      </rPr>
      <t>Tray:</t>
    </r>
    <r>
      <rPr>
        <sz val="12"/>
        <rFont val="Calibri"/>
        <family val="2"/>
        <scheme val="minor"/>
      </rPr>
      <t xml:space="preserve"> 1,2 mm steel, black powder Coated
</t>
    </r>
    <r>
      <rPr>
        <b/>
        <sz val="12"/>
        <rFont val="Calibri"/>
        <family val="2"/>
        <scheme val="minor"/>
      </rPr>
      <t>Inlay:</t>
    </r>
    <r>
      <rPr>
        <sz val="12"/>
        <rFont val="Calibri"/>
        <family val="2"/>
        <scheme val="minor"/>
      </rPr>
      <t xml:space="preserve"> 2 mm Synthetic fiber felt</t>
    </r>
  </si>
  <si>
    <t>000501003701</t>
  </si>
  <si>
    <t>000303000401</t>
  </si>
  <si>
    <t>000303000701</t>
  </si>
  <si>
    <t>000303003701</t>
  </si>
  <si>
    <t>000306003701</t>
  </si>
  <si>
    <t>000403000401</t>
  </si>
  <si>
    <t>000403003701</t>
  </si>
  <si>
    <t>000406003701</t>
  </si>
  <si>
    <t>005401053811</t>
  </si>
  <si>
    <t>005401053911</t>
  </si>
  <si>
    <t>005501063811</t>
  </si>
  <si>
    <t>005501063911</t>
  </si>
  <si>
    <t>005301053811</t>
  </si>
  <si>
    <t>005301053911</t>
  </si>
  <si>
    <t>005601015070</t>
  </si>
  <si>
    <t>005601035070</t>
  </si>
  <si>
    <t>000201000401</t>
  </si>
  <si>
    <t>000201000701</t>
  </si>
  <si>
    <t>000201003601</t>
  </si>
  <si>
    <t>000201007701</t>
  </si>
  <si>
    <t>000203059901</t>
  </si>
  <si>
    <t>STACK Jewellery Box Set_S_3 pcs. set_Blue/Green/Grey</t>
  </si>
  <si>
    <r>
      <rPr>
        <sz val="12"/>
        <rFont val="Calibri"/>
        <family val="2"/>
        <scheme val="minor"/>
      </rPr>
      <t>TOTAL: L 120 x W 120 x H 120 mm</t>
    </r>
    <r>
      <rPr>
        <sz val="12"/>
        <color theme="1"/>
        <rFont val="Calibri"/>
        <family val="2"/>
        <scheme val="minor"/>
      </rPr>
      <t xml:space="preserve">
1 pc 120 x 120 x 60
2 pc 120 x 120 x 33
1 pc 120 x 120 x 12 (Lid)</t>
    </r>
  </si>
  <si>
    <t>STACK Jewellery Box Set_L_4 pcs. set_Blue/Green/Grey/Turquoise</t>
  </si>
  <si>
    <t>Blue / Green / Grey / Turquoise</t>
  </si>
  <si>
    <t>WONDER Dragonfly_3 pcs. set_S/M/L_Silver_Mirror</t>
  </si>
  <si>
    <t>WONDER Dragonfly_3 pcs. set_S/M/L_Brass_Mirror</t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</si>
  <si>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0,3 mm Stainless steel, black </t>
    </r>
    <r>
      <rPr>
        <sz val="12"/>
        <rFont val="Calibri"/>
        <family val="2"/>
      </rPr>
      <t xml:space="preserve">painted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</si>
  <si>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t>TOTAL: L 120 x W 120 x H 120 mm
1 pc 120 x 120 x 60
2 pc 120 x 120 x 33
1 pc 120 x 120 x 12 (Lid)</t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</si>
  <si>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Stainless steel 304, 0,5 mm, chrome plated
</t>
    </r>
    <r>
      <rPr>
        <b/>
        <sz val="12"/>
        <rFont val="Calibri"/>
        <family val="2"/>
        <scheme val="minor"/>
      </rPr>
      <t>Magnet:</t>
    </r>
    <r>
      <rPr>
        <sz val="12"/>
        <rFont val="Calibri"/>
        <family val="2"/>
        <scheme val="minor"/>
      </rPr>
      <t xml:space="preserve"> Neodymium
</t>
    </r>
    <r>
      <rPr>
        <b/>
        <sz val="12"/>
        <rFont val="Calibri"/>
        <family val="2"/>
        <scheme val="minor"/>
      </rPr>
      <t>Magnet Strength:</t>
    </r>
    <r>
      <rPr>
        <sz val="12"/>
        <rFont val="Calibri"/>
        <family val="2"/>
        <scheme val="minor"/>
      </rPr>
      <t xml:space="preserve"> 350 g
</t>
    </r>
    <r>
      <rPr>
        <b/>
        <sz val="12"/>
        <rFont val="Calibri"/>
        <family val="2"/>
        <scheme val="minor"/>
      </rPr>
      <t/>
    </r>
  </si>
  <si>
    <t>Mobile: Ø 350 x H 400 mm
Butterfly: L 95 x W 105 mm</t>
  </si>
  <si>
    <t>Mobile: Ø 800 x H 440 mm
Butterfly: L 95 x W 105 mm</t>
  </si>
  <si>
    <t>Mobile: Ø 430 x H 410 mm
Dragonfly: L 120 x W 125 mm</t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</si>
  <si>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0,3 mm stainless steel, polished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</si>
  <si>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Blue: 0,3 mm stainless steel, blue PVD coated/Brass: 0,3 mm stainless steel, brass PVD coated/Silver: 0,3 mm stainless steel, polished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</si>
  <si>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0,3 mm Stainless steel, silver plated + lacquered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 ?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</si>
  <si>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0,3 mm Stainless steel, brass plated + lacquered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</si>
  <si>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t>9601900090</t>
    <phoneticPr fontId="13" type="noConversion"/>
  </si>
  <si>
    <t>8306299000</t>
    <phoneticPr fontId="13" type="noConversion"/>
  </si>
  <si>
    <t>6810999000</t>
    <phoneticPr fontId="13" type="noConversion"/>
  </si>
  <si>
    <t>7326909000</t>
    <phoneticPr fontId="13" type="noConversion"/>
  </si>
  <si>
    <t>8505190090</t>
  </si>
  <si>
    <t>8306299000</t>
  </si>
  <si>
    <t>7326909000</t>
  </si>
  <si>
    <t>4420909090</t>
  </si>
  <si>
    <t>Blue mirror</t>
  </si>
  <si>
    <t>Brass mirror</t>
  </si>
  <si>
    <t>Silver mirror</t>
  </si>
  <si>
    <t>Blue mirror/ Brass mirror / Silver mirror</t>
  </si>
  <si>
    <t>120 x 120 x 60
+ lid (120 x 120 x 12)</t>
  </si>
  <si>
    <t>120 x 120 x 33
+ lid (120 x 120 x 12)</t>
  </si>
  <si>
    <t>000101013701</t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</si>
  <si>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0,3 mm stainless steel, polished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</si>
  <si>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t>000101023601</t>
  </si>
  <si>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0,3 mm stainless steel, brass PVD coated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</si>
  <si>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t>000101023701</t>
  </si>
  <si>
    <t>000101033701</t>
  </si>
  <si>
    <t>000103043701</t>
  </si>
  <si>
    <t>000103043601</t>
  </si>
  <si>
    <t>5713798001795</t>
  </si>
  <si>
    <t>000101013601</t>
  </si>
  <si>
    <r>
      <t>WONDER Dragonfly_</t>
    </r>
    <r>
      <rPr>
        <b/>
        <sz val="12"/>
        <rFont val="Calibri"/>
        <family val="2"/>
      </rPr>
      <t>1 pc._S_Brass_Mirror</t>
    </r>
  </si>
  <si>
    <t>Mobile: Ø 900 x H 450 mm
Dragonfly: L 120 x W 125 mm</t>
  </si>
  <si>
    <t>Charcoal / Ash / Smoke / Cloud</t>
  </si>
  <si>
    <t>Charcoal / Ash / Cloud</t>
  </si>
  <si>
    <t>Charcoal</t>
  </si>
  <si>
    <t>Cloud</t>
  </si>
  <si>
    <t>Ash</t>
  </si>
  <si>
    <t>Smoke</t>
  </si>
  <si>
    <r>
      <t>WONDER Butterfly_</t>
    </r>
    <r>
      <rPr>
        <b/>
        <sz val="12"/>
        <rFont val="Calibri"/>
        <family val="2"/>
      </rPr>
      <t>1 pc._Blue Mirror</t>
    </r>
  </si>
  <si>
    <r>
      <t>WONDER Butterfly_</t>
    </r>
    <r>
      <rPr>
        <b/>
        <sz val="12"/>
        <rFont val="Calibri"/>
        <family val="2"/>
      </rPr>
      <t>1 pc._Brass Mirror</t>
    </r>
  </si>
  <si>
    <r>
      <t>WONDER Butterfly_</t>
    </r>
    <r>
      <rPr>
        <b/>
        <sz val="12"/>
        <rFont val="Calibri"/>
        <family val="2"/>
      </rPr>
      <t>1 pc._Silver Mirror</t>
    </r>
  </si>
  <si>
    <r>
      <t>WONDER Butterfly_3 pcs. set_mixed: Blue Mirror</t>
    </r>
    <r>
      <rPr>
        <b/>
        <sz val="12"/>
        <rFont val="Calibri"/>
        <family val="2"/>
      </rPr>
      <t>/Brass Mirror/Silver Mirror</t>
    </r>
  </si>
  <si>
    <r>
      <t>WONDER Dragonfly_</t>
    </r>
    <r>
      <rPr>
        <b/>
        <sz val="12"/>
        <rFont val="Calibri"/>
        <family val="2"/>
      </rPr>
      <t>1 pc._M_Brass Mirror</t>
    </r>
  </si>
  <si>
    <r>
      <t>WONDER Dragonfly_</t>
    </r>
    <r>
      <rPr>
        <b/>
        <sz val="12"/>
        <rFont val="Calibri"/>
        <family val="2"/>
      </rPr>
      <t>1 pc._M_Silver Mirror</t>
    </r>
  </si>
  <si>
    <t>STACK Ring Jewellery Box_1 pc_Ash</t>
  </si>
  <si>
    <t>STACK Jewellery Box Set_S_3 pcs. set_Charcoal/Ash/Cloud</t>
  </si>
  <si>
    <t>STACK Jewellery Box Set_L_4 pcs. set_Charcoal/Ash/Smoke/Cloud</t>
  </si>
  <si>
    <t>H 47-54 x D 37-43 mm</t>
  </si>
  <si>
    <t>H 40-45 x D 32-39 mm</t>
  </si>
  <si>
    <t>ELEVATE Mobile Butterfly_3 pcs. set_Rainbow</t>
  </si>
  <si>
    <t>Rainbow</t>
  </si>
  <si>
    <t>ELEVATE Mobile Butterfly_3 pcs. set_Silver mirror</t>
  </si>
  <si>
    <t>ELEVATE Mobile Butterfly_3 pcs. set_Blue mirror</t>
  </si>
  <si>
    <r>
      <t>ELEVATE Mobile Butterfly_6 pcs. set_</t>
    </r>
    <r>
      <rPr>
        <b/>
        <sz val="12"/>
        <rFont val="Calibri"/>
        <family val="2"/>
      </rPr>
      <t>Silver mirror</t>
    </r>
  </si>
  <si>
    <t>ELEVATE Mobile Dragonfly_3 pcs. set_Silver mirror</t>
  </si>
  <si>
    <t>ELEVATE Mobile Dragonfly_6 pcs. set_Silver mirror</t>
  </si>
  <si>
    <r>
      <t>WONDER Dragonfly_</t>
    </r>
    <r>
      <rPr>
        <b/>
        <sz val="12"/>
        <rFont val="Calibri"/>
        <family val="2"/>
      </rPr>
      <t>1 pc._S_Silver Mirror</t>
    </r>
  </si>
  <si>
    <r>
      <t>WONDER Dragonfly_</t>
    </r>
    <r>
      <rPr>
        <b/>
        <sz val="12"/>
        <rFont val="Calibri"/>
        <family val="2"/>
      </rPr>
      <t>1 pc._L_Brass Mirror</t>
    </r>
  </si>
  <si>
    <r>
      <t>WONDER Dragonfly_</t>
    </r>
    <r>
      <rPr>
        <b/>
        <sz val="12"/>
        <rFont val="Calibri"/>
        <family val="2"/>
      </rPr>
      <t>1 pc._L_Silver Mirror</t>
    </r>
  </si>
  <si>
    <t>000201001501</t>
  </si>
  <si>
    <t>000303001501</t>
  </si>
  <si>
    <t>004101002830</t>
  </si>
  <si>
    <t>004101002930</t>
  </si>
  <si>
    <t>025601005470</t>
  </si>
  <si>
    <t>035601005370</t>
  </si>
  <si>
    <t>045601005570</t>
  </si>
  <si>
    <t>055601005470</t>
  </si>
  <si>
    <t>065601005270</t>
  </si>
  <si>
    <t>075601005370</t>
  </si>
  <si>
    <t>005601015170</t>
  </si>
  <si>
    <t>005601035170</t>
  </si>
  <si>
    <t>STACK Watch Jewellery Box_1 pc_Cloud</t>
  </si>
  <si>
    <t>STACK Pendant Earrings Jewellery Box_1 pc_Smoke</t>
  </si>
  <si>
    <r>
      <rPr>
        <b/>
        <sz val="12"/>
        <rFont val="Calibri"/>
        <family val="2"/>
        <scheme val="minor"/>
      </rPr>
      <t>Shell:</t>
    </r>
    <r>
      <rPr>
        <sz val="12"/>
        <rFont val="Calibri"/>
        <family val="2"/>
        <scheme val="minor"/>
      </rPr>
      <t xml:space="preserve"> Cockle shell, natural
</t>
    </r>
    <r>
      <rPr>
        <b/>
        <sz val="12"/>
        <rFont val="Calibri"/>
        <family val="2"/>
        <scheme val="minor"/>
      </rPr>
      <t>Fitting:</t>
    </r>
    <r>
      <rPr>
        <sz val="12"/>
        <rFont val="Calibri"/>
        <family val="2"/>
        <scheme val="minor"/>
      </rPr>
      <t xml:space="preserve"> Stainless steel, silver plated + lacquered
</t>
    </r>
    <r>
      <rPr>
        <b/>
        <sz val="12"/>
        <rFont val="Calibri"/>
        <family val="2"/>
        <scheme val="minor"/>
      </rPr>
      <t>Compound:</t>
    </r>
    <r>
      <rPr>
        <sz val="12"/>
        <rFont val="Calibri"/>
        <family val="2"/>
        <scheme val="minor"/>
      </rPr>
      <t xml:space="preserve"> Crystal glue</t>
    </r>
  </si>
  <si>
    <r>
      <t>LØKKEN Hook_</t>
    </r>
    <r>
      <rPr>
        <b/>
        <sz val="12"/>
        <rFont val="Calibri"/>
        <family val="2"/>
      </rPr>
      <t>1 pc._Mini_White-Beige</t>
    </r>
  </si>
  <si>
    <r>
      <rPr>
        <b/>
        <sz val="12"/>
        <rFont val="Calibri"/>
        <family val="2"/>
        <scheme val="minor"/>
      </rPr>
      <t xml:space="preserve">Construction: </t>
    </r>
    <r>
      <rPr>
        <sz val="12"/>
        <rFont val="Calibri"/>
        <family val="2"/>
        <scheme val="minor"/>
      </rPr>
      <t xml:space="preserve">MDF
</t>
    </r>
    <r>
      <rPr>
        <b/>
        <sz val="12"/>
        <rFont val="Calibri"/>
        <family val="2"/>
        <scheme val="minor"/>
      </rPr>
      <t xml:space="preserve">Outside Material: </t>
    </r>
    <r>
      <rPr>
        <sz val="12"/>
        <rFont val="Calibri"/>
        <family val="2"/>
        <scheme val="minor"/>
      </rPr>
      <t xml:space="preserve">Canvas
</t>
    </r>
    <r>
      <rPr>
        <b/>
        <sz val="12"/>
        <rFont val="Calibri"/>
        <family val="2"/>
        <scheme val="minor"/>
      </rPr>
      <t xml:space="preserve">Inside Material: </t>
    </r>
    <r>
      <rPr>
        <sz val="12"/>
        <rFont val="Calibri"/>
        <family val="2"/>
        <scheme val="minor"/>
      </rPr>
      <t>Velvet</t>
    </r>
  </si>
  <si>
    <r>
      <t>WONDER Butterfly_</t>
    </r>
    <r>
      <rPr>
        <b/>
        <sz val="12"/>
        <rFont val="Calibri"/>
        <family val="2"/>
      </rPr>
      <t>1 pc._Rainbow</t>
    </r>
  </si>
  <si>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0,3 mm stainless steel, rainbow PVD coated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Stick: </t>
    </r>
    <r>
      <rPr>
        <sz val="12"/>
        <rFont val="Calibri"/>
        <family val="2"/>
      </rPr>
      <t xml:space="preserve">Walnut, lacquered
</t>
    </r>
    <r>
      <rPr>
        <b/>
        <sz val="12"/>
        <rFont val="Calibri"/>
        <family val="2"/>
      </rPr>
      <t xml:space="preserve">Base: </t>
    </r>
    <r>
      <rPr>
        <sz val="12"/>
        <rFont val="Calibri"/>
        <family val="2"/>
      </rPr>
      <t>Stainless steel, rubber paint coated</t>
    </r>
  </si>
  <si>
    <t>Units per colli</t>
  </si>
  <si>
    <t>Product name</t>
  </si>
  <si>
    <r>
      <t xml:space="preserve">Size
</t>
    </r>
    <r>
      <rPr>
        <sz val="12"/>
        <rFont val="Calibri"/>
        <family val="2"/>
      </rPr>
      <t>(If more than one size available)</t>
    </r>
  </si>
  <si>
    <t>Color</t>
  </si>
  <si>
    <t>Unit Packaging 
dimension
(mm)</t>
  </si>
  <si>
    <t>Colli Packaging 
dimension
(mm)</t>
  </si>
  <si>
    <t>EAN13
Bar code
number</t>
  </si>
  <si>
    <t>000101033601</t>
  </si>
  <si>
    <r>
      <rPr>
        <b/>
        <sz val="12"/>
        <rFont val="Calibri"/>
        <family val="2"/>
        <scheme val="minor"/>
      </rPr>
      <t>Tray:</t>
    </r>
    <r>
      <rPr>
        <sz val="12"/>
        <rFont val="Calibri"/>
        <family val="2"/>
        <scheme val="minor"/>
      </rPr>
      <t xml:space="preserve"> Steel, powder coated
</t>
    </r>
    <r>
      <rPr>
        <b/>
        <sz val="12"/>
        <rFont val="Calibri"/>
        <family val="2"/>
        <scheme val="minor"/>
      </rPr>
      <t>Inlay</t>
    </r>
    <r>
      <rPr>
        <b/>
        <sz val="12"/>
        <color rgb="FFFF0000"/>
        <rFont val="Calibri"/>
        <family val="2"/>
        <scheme val="minor"/>
      </rPr>
      <t>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Leather, semi-aniline + waxed</t>
    </r>
  </si>
  <si>
    <t>LØKKEN Knob</t>
  </si>
  <si>
    <r>
      <t>LØKKEN Knob_</t>
    </r>
    <r>
      <rPr>
        <b/>
        <sz val="12"/>
        <rFont val="Calibri"/>
        <family val="2"/>
      </rPr>
      <t>1 pc._White-Beige</t>
    </r>
  </si>
  <si>
    <t>LØKKEN Knob_3 pcs. set_White-Grey</t>
  </si>
  <si>
    <t>LØKKEN Knob_3 pcs. set_White-Beige</t>
  </si>
  <si>
    <t>004201002830</t>
  </si>
  <si>
    <t>004201002930</t>
  </si>
  <si>
    <t>004203002830</t>
  </si>
  <si>
    <t>004203002930</t>
  </si>
  <si>
    <t>H 44-48 x D 30-37 mm</t>
  </si>
  <si>
    <t xml:space="preserve">Wipe the surface gently with a dry microfiber cloth. 
Never use chemicals to clean this product. </t>
  </si>
  <si>
    <r>
      <rPr>
        <b/>
        <sz val="12"/>
        <rFont val="Calibri"/>
        <family val="2"/>
        <scheme val="minor"/>
      </rPr>
      <t>Base:</t>
    </r>
    <r>
      <rPr>
        <sz val="12"/>
        <rFont val="Calibri"/>
        <family val="2"/>
        <scheme val="minor"/>
      </rPr>
      <t xml:space="preserve"> Wipe the surface with a damp microfiber cloth.
</t>
    </r>
    <r>
      <rPr>
        <b/>
        <sz val="12"/>
        <rFont val="Calibri"/>
        <family val="2"/>
        <scheme val="minor"/>
      </rPr>
      <t>Wireframe:</t>
    </r>
    <r>
      <rPr>
        <sz val="12"/>
        <rFont val="Calibri"/>
        <family val="2"/>
        <scheme val="minor"/>
      </rPr>
      <t xml:space="preserve"> Wipe gently with a dry microfiber cloth.
Never use chemicals to clean this product.</t>
    </r>
  </si>
  <si>
    <r>
      <rPr>
        <b/>
        <sz val="12"/>
        <rFont val="Calibri"/>
        <family val="2"/>
        <scheme val="minor"/>
      </rPr>
      <t xml:space="preserve">Tray: </t>
    </r>
    <r>
      <rPr>
        <sz val="12"/>
        <rFont val="Calibri"/>
        <family val="2"/>
        <scheme val="minor"/>
      </rPr>
      <t xml:space="preserve">Wipe the surface with a damp microfiber cloth. To remove grease stains use a microfiber cloth and glass cleaner.
</t>
    </r>
    <r>
      <rPr>
        <b/>
        <sz val="12"/>
        <rFont val="Calibri"/>
        <family val="2"/>
        <scheme val="minor"/>
      </rPr>
      <t>Inlay:</t>
    </r>
    <r>
      <rPr>
        <sz val="12"/>
        <rFont val="Calibri"/>
        <family val="2"/>
        <scheme val="minor"/>
      </rPr>
      <t xml:space="preserve"> Clean the surface by dabbing it with a damp microfiber cloth. Don't rub on the surface.
Never use chemicals to clean this product.</t>
    </r>
  </si>
  <si>
    <r>
      <rPr>
        <b/>
        <sz val="12"/>
        <rFont val="Calibri"/>
        <family val="2"/>
        <scheme val="minor"/>
      </rPr>
      <t>Pendants:</t>
    </r>
    <r>
      <rPr>
        <sz val="12"/>
        <rFont val="Calibri"/>
        <family val="2"/>
        <scheme val="minor"/>
      </rPr>
      <t xml:space="preserve"> Clean the surface carefully by wiping it with a microfiber cloth. Use a damp cloth for black coloured products. Use a dry cloth for glossy or metallic coloured products. Always handle with care.
</t>
    </r>
    <r>
      <rPr>
        <b/>
        <sz val="12"/>
        <rFont val="Calibri"/>
        <family val="2"/>
        <scheme val="minor"/>
      </rPr>
      <t>Cross Bars:</t>
    </r>
    <r>
      <rPr>
        <sz val="12"/>
        <rFont val="Calibri"/>
        <family val="2"/>
        <scheme val="minor"/>
      </rPr>
      <t xml:space="preserve"> Clean the surface carefully by wiping it with a dry cloth.
Never use chemicals to clean this product.</t>
    </r>
  </si>
  <si>
    <t>Clean the surface carefully by wiping it with a damp cloth. Always handle with care. 
Never use chemicals for cleaning the product.</t>
  </si>
  <si>
    <t>TOTAL: L 240 x W 120 x H 93 mm
1 pc 240 x 120 x 33
1 pc 120 x 120 x 60
2 pc 120 x 120 x 33
2 pc 120 x 120 x 12 (Lid)</t>
  </si>
  <si>
    <t>Assembled Arrangement:
L 170 x W 145 x H 195 mm
Butterfly:
L 120 x W 105 mm</t>
  </si>
  <si>
    <t>Assembled Arrangement:
Ø 335 x H 210 mm
Butterfly:
L 120 x W 105 mm</t>
  </si>
  <si>
    <t>L 193 x W 190 x H 275 mm</t>
  </si>
  <si>
    <t>L 105 x W 104 x H 160 mm
L 149 x W 147 x H 220 mm
L 193 x W 190 x H 275 mm</t>
  </si>
  <si>
    <t>ELEVATE Hanging Mobile Butterfly</t>
  </si>
  <si>
    <t>ELEVATE Hanging Mobile Dragonfly</t>
  </si>
  <si>
    <t>WONDER Standing Mobile Butterfly</t>
  </si>
  <si>
    <t>WONDER Standing Mobile Dragonfly</t>
  </si>
  <si>
    <t>STACK Bracelet Jewellery Box_ 1 pc_Cloud</t>
  </si>
  <si>
    <t>STACK Earrings Jewellery Box_1 pc_Ash</t>
  </si>
  <si>
    <t>STACK Basic Jewellery Box_1 pc_Charcoal</t>
  </si>
  <si>
    <r>
      <rPr>
        <b/>
        <sz val="12"/>
        <rFont val="Calibri"/>
        <family val="2"/>
        <scheme val="minor"/>
      </rPr>
      <t>Base &amp; Stick:</t>
    </r>
    <r>
      <rPr>
        <sz val="12"/>
        <rFont val="Calibri"/>
        <family val="2"/>
        <scheme val="minor"/>
      </rPr>
      <t xml:space="preserve"> Wipe the surface gently with a damp microfiber cloth.
</t>
    </r>
    <r>
      <rPr>
        <b/>
        <sz val="12"/>
        <rFont val="Calibri"/>
        <family val="2"/>
        <scheme val="minor"/>
      </rPr>
      <t>Butterfly:</t>
    </r>
    <r>
      <rPr>
        <sz val="12"/>
        <rFont val="Calibri"/>
        <family val="2"/>
        <scheme val="minor"/>
      </rPr>
      <t xml:space="preserve"> Clean the surface carefully by wiping it with a microfiber cloth. Use a damp cloth for black coloured products. Use a dry cloth for blue, brass, rainbow and silver coloured products. Always handle with care.
Never use chemicals to clean this product.</t>
    </r>
  </si>
  <si>
    <r>
      <rPr>
        <b/>
        <sz val="12"/>
        <rFont val="Calibri"/>
        <family val="2"/>
        <scheme val="minor"/>
      </rPr>
      <t>Base &amp; Stick:</t>
    </r>
    <r>
      <rPr>
        <sz val="12"/>
        <rFont val="Calibri"/>
        <family val="2"/>
        <scheme val="minor"/>
      </rPr>
      <t xml:space="preserve"> Wipe the surface gently with a damp microfiber cloth.
</t>
    </r>
    <r>
      <rPr>
        <b/>
        <sz val="12"/>
        <rFont val="Calibri"/>
        <family val="2"/>
        <scheme val="minor"/>
      </rPr>
      <t>Dragonfly:</t>
    </r>
    <r>
      <rPr>
        <sz val="12"/>
        <rFont val="Calibri"/>
        <family val="2"/>
        <scheme val="minor"/>
      </rPr>
      <t xml:space="preserve"> Clean the surface carefully by wiping it with a microfiber cloth. Use a damp cloth for black coloured products. Use a dry cloth for brass and silver coloured products. Always handle with care.
Never use chemicals to clean this product.</t>
    </r>
  </si>
  <si>
    <t>Clean the surface carefully by wiping it with a dry microfiber cloth. Always handle with care.</t>
  </si>
  <si>
    <t>Product
Net weight 
(gram)</t>
  </si>
  <si>
    <t>Colli
Net weight 
(gram)</t>
  </si>
  <si>
    <t>002201000850</t>
  </si>
  <si>
    <t>5004001002830</t>
  </si>
  <si>
    <t>5004001002930</t>
  </si>
  <si>
    <t>S: 215
M: 220
L: 228</t>
  </si>
  <si>
    <r>
      <rPr>
        <b/>
        <sz val="12"/>
        <rFont val="Calibri"/>
        <family val="2"/>
        <scheme val="minor"/>
      </rPr>
      <t xml:space="preserve">Butterfly: </t>
    </r>
    <r>
      <rPr>
        <sz val="12"/>
        <rFont val="Calibri"/>
        <family val="2"/>
        <scheme val="minor"/>
      </rPr>
      <t>0,3 mm Stainless steel 304, rainbow PVD coated
Bar</t>
    </r>
    <r>
      <rPr>
        <b/>
        <sz val="12"/>
        <rFont val="Calibri"/>
        <family val="2"/>
        <scheme val="minor"/>
      </rPr>
      <t xml:space="preserve">: </t>
    </r>
    <r>
      <rPr>
        <sz val="12"/>
        <rFont val="Calibri"/>
        <family val="2"/>
        <scheme val="minor"/>
      </rPr>
      <t xml:space="preserve">0,6 - 1  mm Stainless steel 304
</t>
    </r>
    <r>
      <rPr>
        <b/>
        <sz val="12"/>
        <rFont val="Calibri"/>
        <family val="2"/>
        <scheme val="minor"/>
      </rPr>
      <t>Line:</t>
    </r>
    <r>
      <rPr>
        <sz val="12"/>
        <rFont val="Calibri"/>
        <family val="2"/>
        <scheme val="minor"/>
      </rPr>
      <t xml:space="preserve"> 0,2 mm braided wire twine - Includes adjustable 200 cm suspension line with a carabine ring for hanging</t>
    </r>
  </si>
  <si>
    <r>
      <rPr>
        <b/>
        <sz val="12"/>
        <rFont val="Calibri"/>
        <family val="2"/>
        <scheme val="minor"/>
      </rPr>
      <t xml:space="preserve">Butterfly: </t>
    </r>
    <r>
      <rPr>
        <sz val="12"/>
        <rFont val="Calibri"/>
        <family val="2"/>
        <scheme val="minor"/>
      </rPr>
      <t xml:space="preserve">0,3 mm Stainless steel 304, black painted
</t>
    </r>
    <r>
      <rPr>
        <b/>
        <sz val="12"/>
        <rFont val="Calibri"/>
        <family val="2"/>
        <scheme val="minor"/>
      </rPr>
      <t xml:space="preserve">Bar: </t>
    </r>
    <r>
      <rPr>
        <sz val="12"/>
        <rFont val="Calibri"/>
        <family val="2"/>
        <scheme val="minor"/>
      </rPr>
      <t xml:space="preserve">0,6 - 1  mm Stainless steel 304
</t>
    </r>
    <r>
      <rPr>
        <b/>
        <sz val="12"/>
        <rFont val="Calibri"/>
        <family val="2"/>
        <scheme val="minor"/>
      </rPr>
      <t>Line:</t>
    </r>
    <r>
      <rPr>
        <sz val="12"/>
        <rFont val="Calibri"/>
        <family val="2"/>
        <scheme val="minor"/>
      </rPr>
      <t xml:space="preserve"> 0,2 mm braided wire twine - Includes adjustable 200 cm suspension line with a carabine ring for hanging</t>
    </r>
  </si>
  <si>
    <r>
      <rPr>
        <b/>
        <sz val="12"/>
        <rFont val="Calibri"/>
        <family val="2"/>
        <scheme val="minor"/>
      </rPr>
      <t xml:space="preserve">Butterfly: </t>
    </r>
    <r>
      <rPr>
        <sz val="12"/>
        <rFont val="Calibri"/>
        <family val="2"/>
        <scheme val="minor"/>
      </rPr>
      <t>0,3 mm Stainless steel 304, blue PVD coated
Bar: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0,6 - 1  mm Stainless steel 304
</t>
    </r>
    <r>
      <rPr>
        <b/>
        <sz val="12"/>
        <rFont val="Calibri"/>
        <family val="2"/>
        <scheme val="minor"/>
      </rPr>
      <t>Line:</t>
    </r>
    <r>
      <rPr>
        <sz val="12"/>
        <rFont val="Calibri"/>
        <family val="2"/>
        <scheme val="minor"/>
      </rPr>
      <t xml:space="preserve"> 0,2 mm braided wire twine - Includes adjustable 200 cm suspension line with a carabine ring for hanging</t>
    </r>
  </si>
  <si>
    <r>
      <rPr>
        <b/>
        <sz val="12"/>
        <rFont val="Calibri"/>
        <family val="2"/>
        <scheme val="minor"/>
      </rPr>
      <t xml:space="preserve">Butterfly: </t>
    </r>
    <r>
      <rPr>
        <sz val="12"/>
        <rFont val="Calibri"/>
        <family val="2"/>
        <scheme val="minor"/>
      </rPr>
      <t xml:space="preserve">0,3 mm Stainless steel 304, polished
</t>
    </r>
    <r>
      <rPr>
        <b/>
        <sz val="12"/>
        <rFont val="Calibri"/>
        <family val="2"/>
        <scheme val="minor"/>
      </rPr>
      <t xml:space="preserve">Bar: </t>
    </r>
    <r>
      <rPr>
        <sz val="12"/>
        <rFont val="Calibri"/>
        <family val="2"/>
        <scheme val="minor"/>
      </rPr>
      <t xml:space="preserve">0,6 - 1  mm Stainless steel 304
</t>
    </r>
    <r>
      <rPr>
        <b/>
        <sz val="12"/>
        <rFont val="Calibri"/>
        <family val="2"/>
        <scheme val="minor"/>
      </rPr>
      <t>Line:</t>
    </r>
    <r>
      <rPr>
        <sz val="12"/>
        <rFont val="Calibri"/>
        <family val="2"/>
        <scheme val="minor"/>
      </rPr>
      <t xml:space="preserve"> 0,2 mm braided wire twine - Includes adjustable 200 cm suspension line with a carabine ring for hanging</t>
    </r>
  </si>
  <si>
    <r>
      <rPr>
        <b/>
        <sz val="12"/>
        <rFont val="Calibri"/>
        <family val="2"/>
        <scheme val="minor"/>
      </rPr>
      <t xml:space="preserve">Dragonfly: </t>
    </r>
    <r>
      <rPr>
        <sz val="12"/>
        <rFont val="Calibri"/>
        <family val="2"/>
        <scheme val="minor"/>
      </rPr>
      <t xml:space="preserve">0,3 mm Stainless steel 304, black painted
</t>
    </r>
    <r>
      <rPr>
        <b/>
        <sz val="12"/>
        <rFont val="Calibri"/>
        <family val="2"/>
        <scheme val="minor"/>
      </rPr>
      <t xml:space="preserve">Bar: </t>
    </r>
    <r>
      <rPr>
        <sz val="12"/>
        <rFont val="Calibri"/>
        <family val="2"/>
        <scheme val="minor"/>
      </rPr>
      <t xml:space="preserve">0,6 - 1  mm Stainless steel 304
</t>
    </r>
    <r>
      <rPr>
        <b/>
        <sz val="12"/>
        <rFont val="Calibri"/>
        <family val="2"/>
        <scheme val="minor"/>
      </rPr>
      <t>Line:</t>
    </r>
    <r>
      <rPr>
        <sz val="12"/>
        <rFont val="Calibri"/>
        <family val="2"/>
        <scheme val="minor"/>
      </rPr>
      <t xml:space="preserve"> 0,2 mm braided wire twine - Includes adjustable 200 cm suspension line with a carabine ring for hanging</t>
    </r>
  </si>
  <si>
    <r>
      <rPr>
        <b/>
        <sz val="12"/>
        <rFont val="Calibri"/>
        <family val="2"/>
        <scheme val="minor"/>
      </rPr>
      <t xml:space="preserve">Dragonfly: </t>
    </r>
    <r>
      <rPr>
        <sz val="12"/>
        <rFont val="Calibri"/>
        <family val="2"/>
        <scheme val="minor"/>
      </rPr>
      <t xml:space="preserve">0,3 mm Stainless steel 304, polished PVD coated
</t>
    </r>
    <r>
      <rPr>
        <b/>
        <sz val="12"/>
        <rFont val="Calibri"/>
        <family val="2"/>
        <scheme val="minor"/>
      </rPr>
      <t xml:space="preserve">Bar: </t>
    </r>
    <r>
      <rPr>
        <sz val="12"/>
        <rFont val="Calibri"/>
        <family val="2"/>
        <scheme val="minor"/>
      </rPr>
      <t xml:space="preserve">0,6 - 1  mm Stainless steel 304
</t>
    </r>
    <r>
      <rPr>
        <b/>
        <sz val="12"/>
        <rFont val="Calibri"/>
        <family val="2"/>
        <scheme val="minor"/>
      </rPr>
      <t>Line:</t>
    </r>
    <r>
      <rPr>
        <sz val="12"/>
        <rFont val="Calibri"/>
        <family val="2"/>
        <scheme val="minor"/>
      </rPr>
      <t xml:space="preserve"> 0,2 mm braided wire twine - Includes adjustable 200 cm suspension line with a carabine ring for hanging</t>
    </r>
  </si>
  <si>
    <t>ART.
(Article No)</t>
  </si>
  <si>
    <t>Red</t>
  </si>
  <si>
    <t>Yellow</t>
  </si>
  <si>
    <t xml:space="preserve">Updated article no. "5" added in front. </t>
  </si>
  <si>
    <t>Questionable / Unconfirmed data</t>
  </si>
  <si>
    <t>article not in production yet</t>
  </si>
  <si>
    <t>Article no + EAN created - no final product design</t>
  </si>
  <si>
    <r>
      <t>LØKKEN Hook_</t>
    </r>
    <r>
      <rPr>
        <b/>
        <sz val="12"/>
        <rFont val="Calibri"/>
        <family val="2"/>
      </rPr>
      <t>1 pc._Mini_White-Grey</t>
    </r>
    <phoneticPr fontId="13" type="noConversion"/>
  </si>
  <si>
    <r>
      <t>LØKKEN Hook_</t>
    </r>
    <r>
      <rPr>
        <b/>
        <sz val="12"/>
        <rFont val="Calibri"/>
        <family val="2"/>
      </rPr>
      <t>1 pc._Original_White-Beige</t>
    </r>
    <phoneticPr fontId="13" type="noConversion"/>
  </si>
  <si>
    <r>
      <t>LØKKEN Hook_</t>
    </r>
    <r>
      <rPr>
        <b/>
        <sz val="12"/>
        <rFont val="Calibri"/>
        <family val="2"/>
      </rPr>
      <t>1 pc._Original_White-Grey</t>
    </r>
    <phoneticPr fontId="13" type="noConversion"/>
  </si>
  <si>
    <r>
      <t>LØKKEN Knob_</t>
    </r>
    <r>
      <rPr>
        <b/>
        <sz val="12"/>
        <rFont val="Calibri"/>
        <family val="2"/>
      </rPr>
      <t>1 pc._White-Grey</t>
    </r>
    <phoneticPr fontId="13" type="noConversion"/>
  </si>
  <si>
    <r>
      <t xml:space="preserve">WONDER Dragonfly_3 pcs. set_S/M/L_Mixed: </t>
    </r>
    <r>
      <rPr>
        <b/>
        <sz val="12"/>
        <rFont val="Calibri"/>
        <family val="2"/>
      </rPr>
      <t>Silver/Brass/Black</t>
    </r>
    <phoneticPr fontId="13" type="noConversion"/>
  </si>
  <si>
    <t>L 65 x W 70 x H 20 mm</t>
  </si>
  <si>
    <t>Version with 3 pcs colli box</t>
  </si>
  <si>
    <t>Lagerhotel version UDEN colli boxe</t>
  </si>
  <si>
    <t>Pcs in export carton</t>
  </si>
  <si>
    <t>"Amazon Direct" version UDEN colli boxe</t>
  </si>
  <si>
    <t>Stainless Steel, Black Painted</t>
  </si>
  <si>
    <t>Stainless Steel, Plated + Lacquered, Brass + Silver colour</t>
  </si>
  <si>
    <t>Stainless Steel, PVD coated, Brass + Silver colour</t>
  </si>
  <si>
    <t>Short Product Description</t>
  </si>
  <si>
    <t>Butterfly Magnet - For refrigerator and magnetic boards</t>
  </si>
  <si>
    <t>Tea Light Holder - Wooden Base and metal top, which gives magnificent reflections of the flickering flame.</t>
  </si>
  <si>
    <t>Tea light holder - 4 compositions. Wooden Base and metal top, which gives magnificent reflections of the flickering flame.</t>
  </si>
  <si>
    <t>Tea light holder - Smooth untreated concrete base and metal top, which gives magnificent reflections of the flickering flame.</t>
  </si>
  <si>
    <t>Butterfly Mobile - Hanging Mobile made of stainless steel.</t>
  </si>
  <si>
    <t>Dragonfly Mobile - Hanging Mobile made of stainless steel.</t>
  </si>
  <si>
    <t>Organiser tray set - Practical organiser set with 3 trays. Made of stainless steel and top grain leather.</t>
  </si>
  <si>
    <t xml:space="preserve">Organiser tray set - Practical organiser set with 3 trays. Made of steel and felt. </t>
  </si>
  <si>
    <t>Organiser tray set - Practical organiser set with 2 trays. Made of stainless steel and top grain leather.</t>
  </si>
  <si>
    <t xml:space="preserve">Organiser tray set - Practical organiser set with 2 trays. Made of steel and felt. </t>
  </si>
  <si>
    <t>Organiser tray set - Practical organiser set with 3 trays. Made of steel and top grain leather.</t>
  </si>
  <si>
    <t xml:space="preserve">Hook made of natural, unique and genuine cockle shell </t>
  </si>
  <si>
    <t xml:space="preserve">Knob made of natural, unique and genuine cockle shell </t>
  </si>
  <si>
    <t xml:space="preserve">Set of 3 knobs made of natural, unique and genuine cockle shell </t>
  </si>
  <si>
    <t>Jewellery Boxes - set of 3.
Stack and store: a minimalistic modular jewellery box to keep your accessories easily accessible and ready to wear</t>
  </si>
  <si>
    <t>Jewellery Boxes - set of 4.
Stack and store: a minimalistic modular jewellery box to keep your accessories easily accessible and ready to wear</t>
  </si>
  <si>
    <t>Jewellery Box - single
Stack and store: a minimalistic modular jewellery box to keep your accessories easily accessible and ready to wear</t>
  </si>
  <si>
    <t>Butterfly Mobile - Standing mobile made of stainless steel, walnut stick and a base of rubber painted stainless steel.</t>
  </si>
  <si>
    <t>Butterfly Mobile set of 3 pcs - Standing mobile made of stainless steel, walnut stick and a base of rubber painted stainless steel.</t>
  </si>
  <si>
    <t>Dragonfly Mobile - Standing mobile made of stainless steel, walnut stick and a base of rubber painted stainless steel.</t>
  </si>
  <si>
    <t>Dragonfly Mobile set of 3 pcs - Standing mobile made of stainless steel, walnut stick and a base of rubber painted stainless steel.</t>
  </si>
  <si>
    <t>www.navscandinavia.com</t>
  </si>
  <si>
    <t>Market
Introduction Year</t>
  </si>
  <si>
    <t>RRP
(EUR)
as on NAV Scandinavia webshop</t>
  </si>
  <si>
    <t>Units available 06/12 2022</t>
  </si>
  <si>
    <t>Total Whole sales value(EUR)</t>
  </si>
  <si>
    <t>Total Retail Value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</si>
</sst>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s\t\a\nd\a\rd"/>
    <numFmt numFmtId="165" formatCode="\$#,##0\ ;\(\$#,##0\)"/>
    <numFmt numFmtId="166" formatCode="#,##0.000"/>
  </numFmts>
  <fonts count="31">
    <font>
      <sz val="10"/>
      <color indexed="22"/>
      <name val="Arial"/>
    </font>
    <font>
      <sz val="10"/>
      <color indexed="2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Helvetica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Helvetica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9"/>
      <name val="宋体"/>
      <family val="3"/>
      <charset val="134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Helvetica"/>
      <family val="2"/>
    </font>
    <font>
      <sz val="12"/>
      <color theme="0"/>
      <name val="Helvetica"/>
      <family val="2"/>
    </font>
    <font>
      <sz val="12"/>
      <name val="Helvetica"/>
    </font>
    <font>
      <sz val="12"/>
      <color rgb="FFFF0000"/>
      <name val="Helvetica"/>
      <family val="2"/>
    </font>
    <font>
      <b/>
      <sz val="14"/>
      <color theme="0"/>
      <name val="Calibri"/>
      <family val="2"/>
      <scheme val="minor"/>
    </font>
    <font>
      <b/>
      <sz val="12"/>
      <name val="Helvetica"/>
    </font>
    <font>
      <b/>
      <sz val="12"/>
      <color theme="1"/>
      <name val="Helvetica"/>
    </font>
    <font>
      <u/>
      <sz val="10"/>
      <color theme="10"/>
      <name val="Arial"/>
      <family val="2"/>
    </font>
    <font>
      <sz val="14"/>
      <name val="Arial"/>
      <family val="2"/>
    </font>
    <font>
      <b/>
      <i/>
      <sz val="12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22"/>
      <name val="Arial"/>
      <family val="2"/>
    </font>
    <font>
      <b/>
      <sz val="12"/>
      <color rgb="FFFF0000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164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1" applyNumberFormat="0" applyFont="0" applyFill="0" applyAlignment="0" applyProtection="0"/>
    <xf numFmtId="164" fontId="1" fillId="0" borderId="0"/>
    <xf numFmtId="164" fontId="25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232">
    <xf numFmtId="164" fontId="0" fillId="0" borderId="0" xfId="0"/>
    <xf numFmtId="164" fontId="4" fillId="0" borderId="0" xfId="0" applyFont="1"/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left" vertical="center" wrapText="1"/>
    </xf>
    <xf numFmtId="164" fontId="9" fillId="0" borderId="2" xfId="0" applyFont="1" applyBorder="1" applyAlignment="1">
      <alignment horizontal="left" vertical="center" wrapText="1"/>
    </xf>
    <xf numFmtId="164" fontId="9" fillId="4" borderId="2" xfId="0" applyFont="1" applyFill="1" applyBorder="1" applyAlignment="1">
      <alignment horizontal="left" vertical="center" wrapText="1"/>
    </xf>
    <xf numFmtId="164" fontId="9" fillId="2" borderId="2" xfId="0" applyFont="1" applyFill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6" fillId="0" borderId="2" xfId="0" quotePrefix="1" applyFont="1" applyBorder="1" applyAlignment="1">
      <alignment horizontal="center" vertical="center" wrapText="1"/>
    </xf>
    <xf numFmtId="164" fontId="6" fillId="0" borderId="2" xfId="0" applyFont="1" applyBorder="1" applyAlignment="1">
      <alignment horizontal="center" vertical="center" wrapText="1"/>
    </xf>
    <xf numFmtId="164" fontId="7" fillId="4" borderId="2" xfId="0" applyFont="1" applyFill="1" applyBorder="1" applyAlignment="1">
      <alignment horizontal="center" vertical="center"/>
    </xf>
    <xf numFmtId="164" fontId="9" fillId="0" borderId="2" xfId="0" applyFont="1" applyBorder="1" applyAlignment="1">
      <alignment horizontal="center" vertical="center" wrapText="1"/>
    </xf>
    <xf numFmtId="164" fontId="9" fillId="4" borderId="2" xfId="0" applyFont="1" applyFill="1" applyBorder="1" applyAlignment="1">
      <alignment horizontal="center" vertical="center" wrapText="1"/>
    </xf>
    <xf numFmtId="164" fontId="9" fillId="2" borderId="2" xfId="0" applyFont="1" applyFill="1" applyBorder="1" applyAlignment="1">
      <alignment horizontal="center" vertical="center" wrapText="1"/>
    </xf>
    <xf numFmtId="164" fontId="4" fillId="0" borderId="0" xfId="0" applyFont="1" applyAlignment="1">
      <alignment horizontal="center" vertical="center"/>
    </xf>
    <xf numFmtId="164" fontId="9" fillId="0" borderId="2" xfId="0" quotePrefix="1" applyFont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vertical="center"/>
    </xf>
    <xf numFmtId="164" fontId="7" fillId="4" borderId="2" xfId="0" applyFont="1" applyFill="1" applyBorder="1" applyAlignment="1">
      <alignment vertical="center"/>
    </xf>
    <xf numFmtId="164" fontId="4" fillId="0" borderId="0" xfId="0" applyFont="1" applyAlignment="1">
      <alignment vertical="center"/>
    </xf>
    <xf numFmtId="164" fontId="6" fillId="0" borderId="2" xfId="0" applyFont="1" applyBorder="1" applyAlignment="1">
      <alignment horizontal="center" vertical="center"/>
    </xf>
    <xf numFmtId="164" fontId="6" fillId="4" borderId="2" xfId="0" applyFont="1" applyFill="1" applyBorder="1" applyAlignment="1">
      <alignment horizontal="center" vertical="center"/>
    </xf>
    <xf numFmtId="164" fontId="6" fillId="2" borderId="2" xfId="0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4" fillId="2" borderId="0" xfId="0" applyFont="1" applyFill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9" fillId="2" borderId="2" xfId="0" applyNumberFormat="1" applyFont="1" applyFill="1" applyBorder="1" applyAlignment="1">
      <alignment vertical="center"/>
    </xf>
    <xf numFmtId="164" fontId="15" fillId="0" borderId="2" xfId="0" quotePrefix="1" applyFont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 vertical="center"/>
    </xf>
    <xf numFmtId="164" fontId="15" fillId="4" borderId="2" xfId="0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 vertical="center"/>
    </xf>
    <xf numFmtId="164" fontId="15" fillId="4" borderId="2" xfId="0" applyFont="1" applyFill="1" applyBorder="1" applyAlignment="1">
      <alignment vertical="center"/>
    </xf>
    <xf numFmtId="1" fontId="15" fillId="4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4" fontId="9" fillId="2" borderId="2" xfId="0" applyFont="1" applyFill="1" applyBorder="1" applyAlignment="1">
      <alignment horizontal="center" vertical="center"/>
    </xf>
    <xf numFmtId="164" fontId="4" fillId="0" borderId="2" xfId="0" applyFont="1" applyBorder="1" applyAlignment="1">
      <alignment horizontal="center" vertical="center"/>
    </xf>
    <xf numFmtId="164" fontId="9" fillId="2" borderId="2" xfId="0" quotePrefix="1" applyFont="1" applyFill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5" fillId="2" borderId="2" xfId="0" quotePrefix="1" applyFont="1" applyFill="1" applyBorder="1" applyAlignment="1">
      <alignment horizontal="center" vertical="center" wrapText="1"/>
    </xf>
    <xf numFmtId="164" fontId="19" fillId="0" borderId="0" xfId="0" applyFont="1" applyAlignment="1">
      <alignment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64" fontId="6" fillId="2" borderId="2" xfId="0" applyFont="1" applyFill="1" applyBorder="1" applyAlignment="1">
      <alignment horizontal="left" vertical="center" wrapText="1"/>
    </xf>
    <xf numFmtId="164" fontId="6" fillId="2" borderId="2" xfId="0" applyFont="1" applyFill="1" applyBorder="1" applyAlignment="1">
      <alignment vertical="center"/>
    </xf>
    <xf numFmtId="164" fontId="4" fillId="4" borderId="2" xfId="0" applyFont="1" applyFill="1" applyBorder="1" applyAlignment="1">
      <alignment horizontal="center" vertical="center"/>
    </xf>
    <xf numFmtId="164" fontId="19" fillId="4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164" fontId="18" fillId="2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164" fontId="9" fillId="2" borderId="8" xfId="0" applyFont="1" applyFill="1" applyBorder="1" applyAlignment="1">
      <alignment horizontal="center" vertical="center" wrapText="1"/>
    </xf>
    <xf numFmtId="164" fontId="9" fillId="4" borderId="2" xfId="6" applyFont="1" applyFill="1" applyBorder="1" applyAlignment="1">
      <alignment horizontal="center" vertical="center" wrapText="1"/>
    </xf>
    <xf numFmtId="164" fontId="6" fillId="0" borderId="9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64" fontId="4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164" fontId="9" fillId="2" borderId="2" xfId="6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4" fillId="2" borderId="0" xfId="0" applyFont="1" applyFill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 wrapText="1"/>
    </xf>
    <xf numFmtId="164" fontId="9" fillId="2" borderId="2" xfId="0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vertical="center"/>
    </xf>
    <xf numFmtId="164" fontId="18" fillId="2" borderId="0" xfId="0" applyFont="1" applyFill="1" applyAlignment="1">
      <alignment vertical="center"/>
    </xf>
    <xf numFmtId="164" fontId="15" fillId="2" borderId="2" xfId="0" applyFont="1" applyFill="1" applyBorder="1" applyAlignment="1">
      <alignment horizontal="center" vertical="center" wrapText="1"/>
    </xf>
    <xf numFmtId="164" fontId="8" fillId="4" borderId="2" xfId="0" applyFont="1" applyFill="1" applyBorder="1" applyAlignment="1">
      <alignment horizontal="left" vertical="center"/>
    </xf>
    <xf numFmtId="164" fontId="19" fillId="2" borderId="0" xfId="0" applyFont="1" applyFill="1" applyAlignment="1">
      <alignment vertical="center"/>
    </xf>
    <xf numFmtId="164" fontId="8" fillId="4" borderId="10" xfId="0" applyFont="1" applyFill="1" applyBorder="1" applyAlignment="1">
      <alignment horizontal="left" vertical="center"/>
    </xf>
    <xf numFmtId="164" fontId="8" fillId="4" borderId="2" xfId="0" applyFont="1" applyFill="1" applyBorder="1" applyAlignment="1">
      <alignment horizontal="left" vertical="center" wrapText="1"/>
    </xf>
    <xf numFmtId="1" fontId="4" fillId="2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22" fillId="4" borderId="3" xfId="0" applyNumberFormat="1" applyFont="1" applyFill="1" applyBorder="1" applyAlignment="1">
      <alignment horizontal="left" vertical="center"/>
    </xf>
    <xf numFmtId="164" fontId="22" fillId="4" borderId="2" xfId="0" applyFont="1" applyFill="1" applyBorder="1" applyAlignment="1">
      <alignment vertical="center"/>
    </xf>
    <xf numFmtId="164" fontId="22" fillId="4" borderId="2" xfId="0" applyFont="1" applyFill="1" applyBorder="1" applyAlignment="1">
      <alignment horizontal="left" vertical="center"/>
    </xf>
    <xf numFmtId="1" fontId="22" fillId="4" borderId="3" xfId="0" applyNumberFormat="1" applyFont="1" applyFill="1" applyBorder="1" applyAlignment="1">
      <alignment horizontal="left" vertical="center" wrapText="1"/>
    </xf>
    <xf numFmtId="164" fontId="22" fillId="4" borderId="9" xfId="0" applyFont="1" applyFill="1" applyBorder="1" applyAlignment="1">
      <alignment horizontal="left" vertical="center"/>
    </xf>
    <xf numFmtId="1" fontId="24" fillId="0" borderId="0" xfId="0" applyNumberFormat="1" applyFont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/>
    <xf numFmtId="3" fontId="18" fillId="2" borderId="0" xfId="0" applyNumberFormat="1" applyFont="1" applyFill="1"/>
    <xf numFmtId="3" fontId="9" fillId="4" borderId="4" xfId="0" applyNumberFormat="1" applyFont="1" applyFill="1" applyBorder="1" applyAlignment="1">
      <alignment horizontal="center" vertical="center" wrapText="1"/>
    </xf>
    <xf numFmtId="166" fontId="9" fillId="3" borderId="6" xfId="0" applyNumberFormat="1" applyFont="1" applyFill="1" applyBorder="1" applyAlignment="1">
      <alignment horizontal="center" vertical="center" wrapText="1"/>
    </xf>
    <xf numFmtId="166" fontId="9" fillId="4" borderId="4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vertical="center"/>
    </xf>
    <xf numFmtId="166" fontId="9" fillId="4" borderId="2" xfId="0" applyNumberFormat="1" applyFont="1" applyFill="1" applyBorder="1" applyAlignment="1">
      <alignment vertical="center"/>
    </xf>
    <xf numFmtId="166" fontId="9" fillId="7" borderId="2" xfId="0" applyNumberFormat="1" applyFont="1" applyFill="1" applyBorder="1" applyAlignment="1">
      <alignment vertical="center"/>
    </xf>
    <xf numFmtId="166" fontId="18" fillId="2" borderId="0" xfId="0" applyNumberFormat="1" applyFont="1" applyFill="1"/>
    <xf numFmtId="1" fontId="9" fillId="2" borderId="2" xfId="0" applyNumberFormat="1" applyFont="1" applyFill="1" applyBorder="1" applyAlignment="1">
      <alignment horizontal="center" vertical="center" wrapText="1"/>
    </xf>
    <xf numFmtId="164" fontId="26" fillId="8" borderId="0" xfId="0" applyFont="1" applyFill="1"/>
    <xf numFmtId="164" fontId="26" fillId="7" borderId="0" xfId="0" applyFont="1" applyFill="1"/>
    <xf numFmtId="164" fontId="26" fillId="6" borderId="0" xfId="0" applyFont="1" applyFill="1"/>
    <xf numFmtId="164" fontId="26" fillId="5" borderId="0" xfId="0" applyFont="1" applyFill="1"/>
    <xf numFmtId="164" fontId="26" fillId="0" borderId="0" xfId="0" applyFont="1"/>
    <xf numFmtId="164" fontId="6" fillId="2" borderId="2" xfId="0" quotePrefix="1" applyFont="1" applyFill="1" applyBorder="1" applyAlignment="1">
      <alignment horizontal="center" vertical="center" wrapText="1"/>
    </xf>
    <xf numFmtId="164" fontId="6" fillId="2" borderId="2" xfId="0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4" fillId="4" borderId="2" xfId="0" applyFont="1" applyFill="1" applyBorder="1" applyAlignment="1">
      <alignment horizontal="left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3" fontId="5" fillId="9" borderId="2" xfId="0" applyNumberFormat="1" applyFont="1" applyFill="1" applyBorder="1" applyAlignment="1">
      <alignment horizontal="center" vertical="center" wrapText="1"/>
    </xf>
    <xf numFmtId="1" fontId="21" fillId="9" borderId="8" xfId="0" applyNumberFormat="1" applyFont="1" applyFill="1" applyBorder="1" applyAlignment="1">
      <alignment horizontal="center" vertical="center" wrapText="1"/>
    </xf>
    <xf numFmtId="3" fontId="23" fillId="10" borderId="2" xfId="0" applyNumberFormat="1" applyFont="1" applyFill="1" applyBorder="1" applyAlignment="1">
      <alignment horizontal="center" vertical="center" wrapText="1"/>
    </xf>
    <xf numFmtId="3" fontId="5" fillId="10" borderId="2" xfId="0" applyNumberFormat="1" applyFont="1" applyFill="1" applyBorder="1" applyAlignment="1">
      <alignment horizontal="center" vertical="center" wrapText="1"/>
    </xf>
    <xf numFmtId="1" fontId="21" fillId="10" borderId="8" xfId="0" applyNumberFormat="1" applyFont="1" applyFill="1" applyBorder="1" applyAlignment="1">
      <alignment horizontal="center" vertical="center" wrapText="1"/>
    </xf>
    <xf numFmtId="164" fontId="4" fillId="2" borderId="0" xfId="0" applyFont="1" applyFill="1"/>
    <xf numFmtId="49" fontId="4" fillId="2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 wrapText="1"/>
    </xf>
    <xf numFmtId="164" fontId="9" fillId="2" borderId="0" xfId="0" applyFont="1" applyFill="1" applyAlignment="1">
      <alignment horizontal="center" vertical="center"/>
    </xf>
    <xf numFmtId="164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 vertical="center"/>
    </xf>
    <xf numFmtId="164" fontId="18" fillId="2" borderId="0" xfId="0" applyFont="1" applyFill="1"/>
    <xf numFmtId="49" fontId="18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 wrapText="1"/>
    </xf>
    <xf numFmtId="164" fontId="18" fillId="2" borderId="0" xfId="0" applyFont="1" applyFill="1" applyAlignment="1">
      <alignment horizontal="center" vertical="center"/>
    </xf>
    <xf numFmtId="164" fontId="18" fillId="2" borderId="0" xfId="0" applyFont="1" applyFill="1" applyAlignment="1">
      <alignment horizontal="center"/>
    </xf>
    <xf numFmtId="2" fontId="18" fillId="2" borderId="0" xfId="0" applyNumberFormat="1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64" fontId="22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164" fontId="15" fillId="2" borderId="0" xfId="0" applyFont="1" applyFill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164" fontId="15" fillId="2" borderId="0" xfId="0" applyFont="1" applyFill="1" applyAlignment="1">
      <alignment vertical="center"/>
    </xf>
    <xf numFmtId="164" fontId="21" fillId="2" borderId="0" xfId="0" applyFont="1" applyFill="1"/>
    <xf numFmtId="49" fontId="21" fillId="2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 wrapText="1"/>
    </xf>
    <xf numFmtId="164" fontId="12" fillId="2" borderId="0" xfId="0" applyFont="1" applyFill="1" applyAlignment="1">
      <alignment horizontal="center" vertical="center"/>
    </xf>
    <xf numFmtId="164" fontId="21" fillId="2" borderId="0" xfId="0" applyFont="1" applyFill="1" applyAlignment="1">
      <alignment horizontal="center" vertical="center"/>
    </xf>
    <xf numFmtId="164" fontId="21" fillId="2" borderId="0" xfId="0" applyFont="1" applyFill="1" applyAlignment="1">
      <alignment horizontal="center"/>
    </xf>
    <xf numFmtId="2" fontId="21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27" fillId="4" borderId="2" xfId="0" applyFont="1" applyFill="1" applyBorder="1" applyAlignment="1">
      <alignment vertical="center"/>
    </xf>
    <xf numFmtId="2" fontId="28" fillId="3" borderId="6" xfId="7" applyNumberFormat="1" applyFont="1" applyFill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/>
    </xf>
    <xf numFmtId="1" fontId="16" fillId="3" borderId="8" xfId="0" applyNumberFormat="1" applyFont="1" applyFill="1" applyBorder="1" applyAlignment="1">
      <alignment horizontal="center" vertical="center" wrapText="1"/>
    </xf>
    <xf numFmtId="2" fontId="25" fillId="3" borderId="6" xfId="7" applyNumberFormat="1" applyFill="1" applyBorder="1" applyAlignment="1">
      <alignment horizontal="center" vertical="center" wrapText="1"/>
    </xf>
    <xf numFmtId="1" fontId="16" fillId="3" borderId="6" xfId="0" applyNumberFormat="1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1" fontId="16" fillId="4" borderId="2" xfId="0" applyNumberFormat="1" applyFont="1" applyFill="1" applyBorder="1" applyAlignment="1">
      <alignment horizontal="center" vertical="center"/>
    </xf>
    <xf numFmtId="1" fontId="30" fillId="2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wrapText="1"/>
    </xf>
    <xf numFmtId="43" fontId="5" fillId="5" borderId="4" xfId="8" applyFont="1" applyFill="1" applyBorder="1" applyAlignment="1">
      <alignment horizontal="center" vertical="center" wrapText="1"/>
    </xf>
    <xf numFmtId="43" fontId="5" fillId="5" borderId="8" xfId="8" applyFont="1" applyFill="1" applyBorder="1" applyAlignment="1">
      <alignment horizontal="center" vertical="center" wrapText="1"/>
    </xf>
    <xf numFmtId="43" fontId="9" fillId="5" borderId="6" xfId="8" applyFont="1" applyFill="1" applyBorder="1" applyAlignment="1">
      <alignment horizontal="center" vertical="center" wrapText="1"/>
    </xf>
    <xf numFmtId="43" fontId="9" fillId="4" borderId="4" xfId="8" applyFont="1" applyFill="1" applyBorder="1" applyAlignment="1">
      <alignment horizontal="center" vertical="center" wrapText="1"/>
    </xf>
    <xf numFmtId="43" fontId="9" fillId="2" borderId="2" xfId="8" applyFont="1" applyFill="1" applyBorder="1" applyAlignment="1">
      <alignment horizontal="center" vertical="center"/>
    </xf>
    <xf numFmtId="43" fontId="9" fillId="4" borderId="2" xfId="8" applyFont="1" applyFill="1" applyBorder="1" applyAlignment="1">
      <alignment horizontal="center" vertical="center"/>
    </xf>
    <xf numFmtId="43" fontId="9" fillId="4" borderId="8" xfId="8" applyFont="1" applyFill="1" applyBorder="1" applyAlignment="1">
      <alignment horizontal="center" vertical="center"/>
    </xf>
    <xf numFmtId="43" fontId="18" fillId="2" borderId="0" xfId="8" applyFont="1" applyFill="1" applyAlignment="1">
      <alignment horizontal="center" vertical="center"/>
    </xf>
    <xf numFmtId="43" fontId="9" fillId="2" borderId="0" xfId="8" applyFont="1" applyFill="1" applyAlignment="1">
      <alignment horizontal="center" vertical="center"/>
    </xf>
    <xf numFmtId="43" fontId="23" fillId="2" borderId="0" xfId="8" applyFont="1" applyFill="1" applyAlignment="1">
      <alignment horizontal="center" vertical="center"/>
    </xf>
    <xf numFmtId="43" fontId="5" fillId="3" borderId="4" xfId="8" applyFont="1" applyFill="1" applyBorder="1" applyAlignment="1">
      <alignment horizontal="center" vertical="center" wrapText="1"/>
    </xf>
    <xf numFmtId="43" fontId="5" fillId="3" borderId="8" xfId="8" applyFont="1" applyFill="1" applyBorder="1" applyAlignment="1">
      <alignment horizontal="center" vertical="center" wrapText="1"/>
    </xf>
    <xf numFmtId="43" fontId="25" fillId="3" borderId="6" xfId="8" applyFont="1" applyFill="1" applyBorder="1" applyAlignment="1">
      <alignment horizontal="center" vertical="center" wrapText="1"/>
    </xf>
    <xf numFmtId="43" fontId="6" fillId="4" borderId="4" xfId="8" applyFont="1" applyFill="1" applyBorder="1" applyAlignment="1">
      <alignment horizontal="center" vertical="center" wrapText="1"/>
    </xf>
    <xf numFmtId="43" fontId="6" fillId="0" borderId="2" xfId="8" applyFont="1" applyBorder="1" applyAlignment="1">
      <alignment horizontal="center" vertical="center"/>
    </xf>
    <xf numFmtId="43" fontId="6" fillId="4" borderId="2" xfId="8" applyFont="1" applyFill="1" applyBorder="1" applyAlignment="1">
      <alignment horizontal="center" vertical="center"/>
    </xf>
    <xf numFmtId="43" fontId="7" fillId="4" borderId="2" xfId="8" applyFont="1" applyFill="1" applyBorder="1" applyAlignment="1">
      <alignment horizontal="center" vertical="center"/>
    </xf>
    <xf numFmtId="43" fontId="15" fillId="4" borderId="2" xfId="8" applyFont="1" applyFill="1" applyBorder="1" applyAlignment="1">
      <alignment horizontal="center" vertical="center"/>
    </xf>
    <xf numFmtId="43" fontId="4" fillId="2" borderId="0" xfId="8" applyFont="1" applyFill="1" applyAlignment="1">
      <alignment horizontal="center" vertical="center"/>
    </xf>
    <xf numFmtId="43" fontId="21" fillId="2" borderId="0" xfId="8" applyFont="1" applyFill="1" applyAlignment="1">
      <alignment horizontal="center" vertical="center"/>
    </xf>
    <xf numFmtId="43" fontId="15" fillId="2" borderId="0" xfId="8" applyFont="1" applyFill="1" applyAlignment="1">
      <alignment horizontal="center" vertical="center"/>
    </xf>
    <xf numFmtId="43" fontId="4" fillId="0" borderId="0" xfId="8" applyFont="1" applyAlignment="1">
      <alignment horizontal="center" vertical="center"/>
    </xf>
    <xf numFmtId="3" fontId="23" fillId="9" borderId="2" xfId="0" applyNumberFormat="1" applyFont="1" applyFill="1" applyBorder="1" applyAlignment="1">
      <alignment horizontal="center" vertical="center" wrapText="1"/>
    </xf>
    <xf numFmtId="1" fontId="21" fillId="9" borderId="2" xfId="0" applyNumberFormat="1" applyFont="1" applyFill="1" applyBorder="1" applyAlignment="1">
      <alignment horizontal="center" vertical="center" wrapText="1"/>
    </xf>
    <xf numFmtId="3" fontId="23" fillId="10" borderId="2" xfId="0" applyNumberFormat="1" applyFont="1" applyFill="1" applyBorder="1" applyAlignment="1">
      <alignment horizontal="center" vertical="center" wrapText="1"/>
    </xf>
    <xf numFmtId="1" fontId="21" fillId="10" borderId="2" xfId="0" applyNumberFormat="1" applyFont="1" applyFill="1" applyBorder="1" applyAlignment="1">
      <alignment horizontal="center" vertical="center" wrapText="1"/>
    </xf>
    <xf numFmtId="1" fontId="18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3" fontId="23" fillId="3" borderId="2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164" fontId="4" fillId="4" borderId="9" xfId="0" applyFont="1" applyFill="1" applyBorder="1" applyAlignment="1">
      <alignment horizontal="left" vertical="center"/>
    </xf>
    <xf numFmtId="164" fontId="4" fillId="4" borderId="11" xfId="0" applyFont="1" applyFill="1" applyBorder="1" applyAlignment="1">
      <alignment horizontal="left" vertical="center"/>
    </xf>
    <xf numFmtId="164" fontId="4" fillId="4" borderId="2" xfId="0" applyFont="1" applyFill="1" applyBorder="1" applyAlignment="1">
      <alignment horizontal="left" vertical="center"/>
    </xf>
    <xf numFmtId="1" fontId="16" fillId="5" borderId="2" xfId="0" applyNumberFormat="1" applyFont="1" applyFill="1" applyBorder="1" applyAlignment="1">
      <alignment horizontal="center" vertical="center"/>
    </xf>
  </cellXfs>
  <cellStyles count="9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8" builtinId="3"/>
    <cellStyle name="Link" xfId="7" builtinId="8"/>
    <cellStyle name="Normal" xfId="0" builtinId="0"/>
    <cellStyle name="Normal 2" xfId="6" xr:uid="{00000000-0005-0000-0000-000003000000}"/>
    <cellStyle name="Punktum0" xfId="4" xr:uid="{00000000-0005-0000-0000-000004000000}"/>
    <cellStyle name="Total" xfId="5" builtinId="25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543152</xdr:colOff>
      <xdr:row>83</xdr:row>
      <xdr:rowOff>73386</xdr:rowOff>
    </xdr:from>
    <xdr:to>
      <xdr:col>0</xdr:col>
      <xdr:colOff>1617618</xdr:colOff>
      <xdr:row>83</xdr:row>
      <xdr:rowOff>1202859</xdr:rowOff>
    </xdr:to>
    <xdr:pic>
      <xdr:nvPicPr>
        <xdr:cNvPr id="83" name="Picture 82" descr="Dragonfly Large V1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3152" y="150187386"/>
          <a:ext cx="1089706" cy="11351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571807</xdr:colOff>
      <xdr:row>91</xdr:row>
      <xdr:rowOff>58967</xdr:rowOff>
    </xdr:from>
    <xdr:to>
      <xdr:col>0</xdr:col>
      <xdr:colOff>1693272</xdr:colOff>
      <xdr:row>91</xdr:row>
      <xdr:rowOff>1235178</xdr:rowOff>
    </xdr:to>
    <xdr:pic>
      <xdr:nvPicPr>
        <xdr:cNvPr id="84" name="Picture 83" descr="Dragonfly Large V2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807" y="155234824"/>
          <a:ext cx="1129085" cy="1176211"/>
        </a:xfrm>
        <a:prstGeom prst="rect">
          <a:avLst/>
        </a:prstGeom>
      </xdr:spPr>
    </xdr:pic>
    <xdr:clientData/>
  </xdr:twoCellAnchor>
  <xdr:twoCellAnchor editAs="oneCell">
    <xdr:from>
      <xdr:col>0</xdr:col>
      <xdr:colOff>468319</xdr:colOff>
      <xdr:row>82</xdr:row>
      <xdr:rowOff>82027</xdr:rowOff>
    </xdr:from>
    <xdr:to>
      <xdr:col>0</xdr:col>
      <xdr:colOff>1502773</xdr:colOff>
      <xdr:row>82</xdr:row>
      <xdr:rowOff>1159976</xdr:rowOff>
    </xdr:to>
    <xdr:pic>
      <xdr:nvPicPr>
        <xdr:cNvPr id="89" name="Picture 88" descr="Dragonfly Medium V1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8319" y="142603241"/>
          <a:ext cx="1042074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490948</xdr:colOff>
      <xdr:row>87</xdr:row>
      <xdr:rowOff>70878</xdr:rowOff>
    </xdr:from>
    <xdr:to>
      <xdr:col>0</xdr:col>
      <xdr:colOff>1545501</xdr:colOff>
      <xdr:row>87</xdr:row>
      <xdr:rowOff>1183185</xdr:rowOff>
    </xdr:to>
    <xdr:pic>
      <xdr:nvPicPr>
        <xdr:cNvPr id="90" name="Picture 89" descr="Dragonfly Medium V2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0948" y="143857557"/>
          <a:ext cx="1060268" cy="1112307"/>
        </a:xfrm>
        <a:prstGeom prst="rect">
          <a:avLst/>
        </a:prstGeom>
      </xdr:spPr>
    </xdr:pic>
    <xdr:clientData/>
  </xdr:twoCellAnchor>
  <xdr:twoCellAnchor editAs="oneCell">
    <xdr:from>
      <xdr:col>0</xdr:col>
      <xdr:colOff>503465</xdr:colOff>
      <xdr:row>90</xdr:row>
      <xdr:rowOff>39149</xdr:rowOff>
    </xdr:from>
    <xdr:to>
      <xdr:col>0</xdr:col>
      <xdr:colOff>1657895</xdr:colOff>
      <xdr:row>90</xdr:row>
      <xdr:rowOff>1236211</xdr:rowOff>
    </xdr:to>
    <xdr:pic>
      <xdr:nvPicPr>
        <xdr:cNvPr id="91" name="Picture 90" descr="Dragonfly Medium V3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3465" y="147622220"/>
          <a:ext cx="1143000" cy="119134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357192</xdr:colOff>
      <xdr:row>81</xdr:row>
      <xdr:rowOff>39047</xdr:rowOff>
    </xdr:from>
    <xdr:to>
      <xdr:col>0</xdr:col>
      <xdr:colOff>1502501</xdr:colOff>
      <xdr:row>81</xdr:row>
      <xdr:rowOff>1241849</xdr:rowOff>
    </xdr:to>
    <xdr:pic>
      <xdr:nvPicPr>
        <xdr:cNvPr id="92" name="Picture 91" descr="Dragonfly Small V1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7192" y="134967476"/>
          <a:ext cx="1139594" cy="1195182"/>
        </a:xfrm>
        <a:prstGeom prst="rect">
          <a:avLst/>
        </a:prstGeom>
      </xdr:spPr>
    </xdr:pic>
    <xdr:clientData/>
  </xdr:twoCellAnchor>
  <xdr:twoCellAnchor editAs="oneCell">
    <xdr:from>
      <xdr:col>0</xdr:col>
      <xdr:colOff>368843</xdr:colOff>
      <xdr:row>86</xdr:row>
      <xdr:rowOff>51838</xdr:rowOff>
    </xdr:from>
    <xdr:to>
      <xdr:col>0</xdr:col>
      <xdr:colOff>1507694</xdr:colOff>
      <xdr:row>86</xdr:row>
      <xdr:rowOff>1238249</xdr:rowOff>
    </xdr:to>
    <xdr:pic>
      <xdr:nvPicPr>
        <xdr:cNvPr id="93" name="Picture 92" descr="Dragonfly Small V2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8843" y="136245731"/>
          <a:ext cx="1131231" cy="1186411"/>
        </a:xfrm>
        <a:prstGeom prst="rect">
          <a:avLst/>
        </a:prstGeom>
      </xdr:spPr>
    </xdr:pic>
    <xdr:clientData/>
  </xdr:twoCellAnchor>
  <xdr:twoCellAnchor editAs="oneCell">
    <xdr:from>
      <xdr:col>0</xdr:col>
      <xdr:colOff>405452</xdr:colOff>
      <xdr:row>89</xdr:row>
      <xdr:rowOff>10203</xdr:rowOff>
    </xdr:from>
    <xdr:to>
      <xdr:col>0</xdr:col>
      <xdr:colOff>1502773</xdr:colOff>
      <xdr:row>89</xdr:row>
      <xdr:rowOff>1161422</xdr:rowOff>
    </xdr:to>
    <xdr:pic>
      <xdr:nvPicPr>
        <xdr:cNvPr id="94" name="Picture 93" descr="Dragonfly Small V3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5452" y="140000489"/>
          <a:ext cx="1104941" cy="1158839"/>
        </a:xfrm>
        <a:prstGeom prst="rect">
          <a:avLst/>
        </a:prstGeom>
      </xdr:spPr>
    </xdr:pic>
    <xdr:clientData/>
  </xdr:twoCellAnchor>
  <xdr:twoCellAnchor editAs="oneCell">
    <xdr:from>
      <xdr:col>0</xdr:col>
      <xdr:colOff>325435</xdr:colOff>
      <xdr:row>93</xdr:row>
      <xdr:rowOff>26253</xdr:rowOff>
    </xdr:from>
    <xdr:to>
      <xdr:col>0</xdr:col>
      <xdr:colOff>1771408</xdr:colOff>
      <xdr:row>93</xdr:row>
      <xdr:rowOff>1183821</xdr:rowOff>
    </xdr:to>
    <xdr:pic>
      <xdr:nvPicPr>
        <xdr:cNvPr id="95" name="Picture 94" descr="Dragonfly All Colors V1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25435" y="166591289"/>
          <a:ext cx="1461213" cy="1157568"/>
        </a:xfrm>
        <a:prstGeom prst="rect">
          <a:avLst/>
        </a:prstGeom>
      </xdr:spPr>
    </xdr:pic>
    <xdr:clientData/>
  </xdr:twoCellAnchor>
  <xdr:twoCellAnchor editAs="oneCell">
    <xdr:from>
      <xdr:col>0</xdr:col>
      <xdr:colOff>372246</xdr:colOff>
      <xdr:row>92</xdr:row>
      <xdr:rowOff>33373</xdr:rowOff>
    </xdr:from>
    <xdr:to>
      <xdr:col>0</xdr:col>
      <xdr:colOff>1849268</xdr:colOff>
      <xdr:row>92</xdr:row>
      <xdr:rowOff>1197428</xdr:rowOff>
    </xdr:to>
    <xdr:pic>
      <xdr:nvPicPr>
        <xdr:cNvPr id="96" name="Picture 95" descr="Dragonfly V1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72246" y="161536552"/>
          <a:ext cx="1469402" cy="1164055"/>
        </a:xfrm>
        <a:prstGeom prst="rect">
          <a:avLst/>
        </a:prstGeom>
      </xdr:spPr>
    </xdr:pic>
    <xdr:clientData/>
  </xdr:twoCellAnchor>
  <xdr:twoCellAnchor editAs="oneCell">
    <xdr:from>
      <xdr:col>0</xdr:col>
      <xdr:colOff>315052</xdr:colOff>
      <xdr:row>84</xdr:row>
      <xdr:rowOff>31753</xdr:rowOff>
    </xdr:from>
    <xdr:to>
      <xdr:col>0</xdr:col>
      <xdr:colOff>1811295</xdr:colOff>
      <xdr:row>84</xdr:row>
      <xdr:rowOff>1199605</xdr:rowOff>
    </xdr:to>
    <xdr:pic>
      <xdr:nvPicPr>
        <xdr:cNvPr id="98" name="Picture 97" descr="Dragonfly V3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5052" y="157738539"/>
          <a:ext cx="1488623" cy="1179282"/>
        </a:xfrm>
        <a:prstGeom prst="rect">
          <a:avLst/>
        </a:prstGeom>
      </xdr:spPr>
    </xdr:pic>
    <xdr:clientData/>
  </xdr:twoCellAnchor>
  <xdr:oneCellAnchor>
    <xdr:from>
      <xdr:col>0</xdr:col>
      <xdr:colOff>301633</xdr:colOff>
      <xdr:row>16</xdr:row>
      <xdr:rowOff>131904</xdr:rowOff>
    </xdr:from>
    <xdr:ext cx="1683168" cy="1079132"/>
    <xdr:pic>
      <xdr:nvPicPr>
        <xdr:cNvPr id="139" name="Picture 66" descr="Flaming Rings black V1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01633" y="26298440"/>
          <a:ext cx="1683168" cy="1079132"/>
        </a:xfrm>
        <a:prstGeom prst="rect">
          <a:avLst/>
        </a:prstGeom>
      </xdr:spPr>
    </xdr:pic>
    <xdr:clientData/>
  </xdr:oneCellAnchor>
  <xdr:oneCellAnchor>
    <xdr:from>
      <xdr:col>0</xdr:col>
      <xdr:colOff>267895</xdr:colOff>
      <xdr:row>18</xdr:row>
      <xdr:rowOff>68064</xdr:rowOff>
    </xdr:from>
    <xdr:ext cx="1740293" cy="1115757"/>
    <xdr:pic>
      <xdr:nvPicPr>
        <xdr:cNvPr id="141" name="Picture 67" descr="Flaming Rings black V2.jp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67895" y="28765528"/>
          <a:ext cx="1740293" cy="1115757"/>
        </a:xfrm>
        <a:prstGeom prst="rect">
          <a:avLst/>
        </a:prstGeom>
      </xdr:spPr>
    </xdr:pic>
    <xdr:clientData/>
  </xdr:oneCellAnchor>
  <xdr:oneCellAnchor>
    <xdr:from>
      <xdr:col>0</xdr:col>
      <xdr:colOff>308265</xdr:colOff>
      <xdr:row>17</xdr:row>
      <xdr:rowOff>93938</xdr:rowOff>
    </xdr:from>
    <xdr:ext cx="1699936" cy="1089883"/>
    <xdr:pic>
      <xdr:nvPicPr>
        <xdr:cNvPr id="142" name="Picture 68" descr="Flaming Rings black V3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08265" y="27525938"/>
          <a:ext cx="1699936" cy="1089883"/>
        </a:xfrm>
        <a:prstGeom prst="rect">
          <a:avLst/>
        </a:prstGeom>
      </xdr:spPr>
    </xdr:pic>
    <xdr:clientData/>
  </xdr:oneCellAnchor>
  <xdr:oneCellAnchor>
    <xdr:from>
      <xdr:col>0</xdr:col>
      <xdr:colOff>256312</xdr:colOff>
      <xdr:row>20</xdr:row>
      <xdr:rowOff>48469</xdr:rowOff>
    </xdr:from>
    <xdr:ext cx="1749632" cy="1121745"/>
    <xdr:pic>
      <xdr:nvPicPr>
        <xdr:cNvPr id="143" name="Picture 71" descr="Flaming Rings wood V1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56312" y="31276862"/>
          <a:ext cx="1749632" cy="1121745"/>
        </a:xfrm>
        <a:prstGeom prst="rect">
          <a:avLst/>
        </a:prstGeom>
      </xdr:spPr>
    </xdr:pic>
    <xdr:clientData/>
  </xdr:oneCellAnchor>
  <xdr:oneCellAnchor>
    <xdr:from>
      <xdr:col>0</xdr:col>
      <xdr:colOff>231186</xdr:colOff>
      <xdr:row>19</xdr:row>
      <xdr:rowOff>66120</xdr:rowOff>
    </xdr:from>
    <xdr:ext cx="1764546" cy="1131307"/>
    <xdr:pic>
      <xdr:nvPicPr>
        <xdr:cNvPr id="144" name="Picture 73" descr="Flaming Rings wood V3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31186" y="30029049"/>
          <a:ext cx="1764546" cy="1131307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21</xdr:row>
      <xdr:rowOff>74875</xdr:rowOff>
    </xdr:from>
    <xdr:ext cx="1704810" cy="1093008"/>
    <xdr:pic>
      <xdr:nvPicPr>
        <xdr:cNvPr id="149" name="Picture 72" descr="Flaming Rings wood V2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2964" y="32568732"/>
          <a:ext cx="1704810" cy="1093008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25</xdr:row>
      <xdr:rowOff>27875</xdr:rowOff>
    </xdr:from>
    <xdr:ext cx="1586907" cy="1168424"/>
    <xdr:pic>
      <xdr:nvPicPr>
        <xdr:cNvPr id="158" name="Picture 76" descr="Flaming Rings Big black V1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7393" y="39134804"/>
          <a:ext cx="1586907" cy="1168424"/>
        </a:xfrm>
        <a:prstGeom prst="rect">
          <a:avLst/>
        </a:prstGeom>
      </xdr:spPr>
    </xdr:pic>
    <xdr:clientData/>
  </xdr:oneCellAnchor>
  <xdr:oneCellAnchor>
    <xdr:from>
      <xdr:col>0</xdr:col>
      <xdr:colOff>401111</xdr:colOff>
      <xdr:row>23</xdr:row>
      <xdr:rowOff>46335</xdr:rowOff>
    </xdr:from>
    <xdr:ext cx="1581851" cy="1164701"/>
    <xdr:pic>
      <xdr:nvPicPr>
        <xdr:cNvPr id="159" name="Picture 77" descr="Flaming Rings Big black V2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48786" y="42356385"/>
          <a:ext cx="1581851" cy="1164701"/>
        </a:xfrm>
        <a:prstGeom prst="rect">
          <a:avLst/>
        </a:prstGeom>
      </xdr:spPr>
    </xdr:pic>
    <xdr:clientData/>
  </xdr:oneCellAnchor>
  <xdr:oneCellAnchor>
    <xdr:from>
      <xdr:col>0</xdr:col>
      <xdr:colOff>394608</xdr:colOff>
      <xdr:row>24</xdr:row>
      <xdr:rowOff>94284</xdr:rowOff>
    </xdr:from>
    <xdr:ext cx="1541055" cy="1134664"/>
    <xdr:pic>
      <xdr:nvPicPr>
        <xdr:cNvPr id="160" name="Picture 78" descr="Flaming Rings Big black V3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4608" y="37935748"/>
          <a:ext cx="1541055" cy="1134664"/>
        </a:xfrm>
        <a:prstGeom prst="rect">
          <a:avLst/>
        </a:prstGeom>
      </xdr:spPr>
    </xdr:pic>
    <xdr:clientData/>
  </xdr:oneCellAnchor>
  <xdr:oneCellAnchor>
    <xdr:from>
      <xdr:col>0</xdr:col>
      <xdr:colOff>374602</xdr:colOff>
      <xdr:row>28</xdr:row>
      <xdr:rowOff>71924</xdr:rowOff>
    </xdr:from>
    <xdr:ext cx="1584056" cy="1166325"/>
    <xdr:pic>
      <xdr:nvPicPr>
        <xdr:cNvPr id="161" name="Picture 79" descr="Flaming Rings Big wood V1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74602" y="42975245"/>
          <a:ext cx="1584056" cy="1166325"/>
        </a:xfrm>
        <a:prstGeom prst="rect">
          <a:avLst/>
        </a:prstGeom>
      </xdr:spPr>
    </xdr:pic>
    <xdr:clientData/>
  </xdr:oneCellAnchor>
  <xdr:oneCellAnchor>
    <xdr:from>
      <xdr:col>0</xdr:col>
      <xdr:colOff>346847</xdr:colOff>
      <xdr:row>26</xdr:row>
      <xdr:rowOff>51833</xdr:rowOff>
    </xdr:from>
    <xdr:ext cx="1592862" cy="1172809"/>
    <xdr:pic>
      <xdr:nvPicPr>
        <xdr:cNvPr id="162" name="Picture 80" descr="Flaming Rings Big wood V2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6847" y="40424226"/>
          <a:ext cx="1592862" cy="1172809"/>
        </a:xfrm>
        <a:prstGeom prst="rect">
          <a:avLst/>
        </a:prstGeom>
      </xdr:spPr>
    </xdr:pic>
    <xdr:clientData/>
  </xdr:oneCellAnchor>
  <xdr:oneCellAnchor>
    <xdr:from>
      <xdr:col>0</xdr:col>
      <xdr:colOff>356257</xdr:colOff>
      <xdr:row>27</xdr:row>
      <xdr:rowOff>37416</xdr:rowOff>
    </xdr:from>
    <xdr:ext cx="1593964" cy="1173620"/>
    <xdr:pic>
      <xdr:nvPicPr>
        <xdr:cNvPr id="163" name="Picture 81" descr="Flaming Rings Big wood V3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56257" y="41675273"/>
          <a:ext cx="1593964" cy="1173620"/>
        </a:xfrm>
        <a:prstGeom prst="rect">
          <a:avLst/>
        </a:prstGeom>
      </xdr:spPr>
    </xdr:pic>
    <xdr:clientData/>
  </xdr:oneCellAnchor>
  <xdr:oneCellAnchor>
    <xdr:from>
      <xdr:col>0</xdr:col>
      <xdr:colOff>515560</xdr:colOff>
      <xdr:row>30</xdr:row>
      <xdr:rowOff>74083</xdr:rowOff>
    </xdr:from>
    <xdr:ext cx="1109738" cy="1109738"/>
    <xdr:pic>
      <xdr:nvPicPr>
        <xdr:cNvPr id="172" name="Picture 109" descr="confetti red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15560" y="44528619"/>
          <a:ext cx="1109738" cy="1109738"/>
        </a:xfrm>
        <a:prstGeom prst="rect">
          <a:avLst/>
        </a:prstGeom>
      </xdr:spPr>
    </xdr:pic>
    <xdr:clientData/>
  </xdr:oneCellAnchor>
  <xdr:oneCellAnchor>
    <xdr:from>
      <xdr:col>0</xdr:col>
      <xdr:colOff>491369</xdr:colOff>
      <xdr:row>31</xdr:row>
      <xdr:rowOff>42333</xdr:rowOff>
    </xdr:from>
    <xdr:ext cx="1155096" cy="1155096"/>
    <xdr:pic>
      <xdr:nvPicPr>
        <xdr:cNvPr id="173" name="Picture 110" descr="confetti orange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1369" y="45762333"/>
          <a:ext cx="1155096" cy="1155096"/>
        </a:xfrm>
        <a:prstGeom prst="rect">
          <a:avLst/>
        </a:prstGeom>
      </xdr:spPr>
    </xdr:pic>
    <xdr:clientData/>
  </xdr:oneCellAnchor>
  <xdr:oneCellAnchor>
    <xdr:from>
      <xdr:col>0</xdr:col>
      <xdr:colOff>500437</xdr:colOff>
      <xdr:row>32</xdr:row>
      <xdr:rowOff>75596</xdr:rowOff>
    </xdr:from>
    <xdr:ext cx="1151486" cy="1149047"/>
    <xdr:pic>
      <xdr:nvPicPr>
        <xdr:cNvPr id="174" name="Picture 112" descr="confetti yellow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0437" y="47061060"/>
          <a:ext cx="1151486" cy="1149047"/>
        </a:xfrm>
        <a:prstGeom prst="rect">
          <a:avLst/>
        </a:prstGeom>
      </xdr:spPr>
    </xdr:pic>
    <xdr:clientData/>
  </xdr:oneCellAnchor>
  <xdr:oneCellAnchor>
    <xdr:from>
      <xdr:col>0</xdr:col>
      <xdr:colOff>582636</xdr:colOff>
      <xdr:row>33</xdr:row>
      <xdr:rowOff>71172</xdr:rowOff>
    </xdr:from>
    <xdr:ext cx="1036613" cy="1148815"/>
    <xdr:pic>
      <xdr:nvPicPr>
        <xdr:cNvPr id="175" name="Picture 113" descr="confetti green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/>
        <a:srcRect l="10999" t="304" r="-9801" b="-9800"/>
        <a:stretch/>
      </xdr:blipFill>
      <xdr:spPr>
        <a:xfrm>
          <a:off x="582636" y="48322101"/>
          <a:ext cx="1036613" cy="1148815"/>
        </a:xfrm>
        <a:prstGeom prst="rect">
          <a:avLst/>
        </a:prstGeom>
      </xdr:spPr>
    </xdr:pic>
    <xdr:clientData/>
  </xdr:oneCellAnchor>
  <xdr:oneCellAnchor>
    <xdr:from>
      <xdr:col>0</xdr:col>
      <xdr:colOff>447522</xdr:colOff>
      <xdr:row>34</xdr:row>
      <xdr:rowOff>69546</xdr:rowOff>
    </xdr:from>
    <xdr:ext cx="1155096" cy="1155096"/>
    <xdr:pic>
      <xdr:nvPicPr>
        <xdr:cNvPr id="176" name="Picture 114" descr="confetti blue.jp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47522" y="49585939"/>
          <a:ext cx="1155096" cy="1155096"/>
        </a:xfrm>
        <a:prstGeom prst="rect">
          <a:avLst/>
        </a:prstGeom>
      </xdr:spPr>
    </xdr:pic>
    <xdr:clientData/>
  </xdr:oneCellAnchor>
  <xdr:oneCellAnchor>
    <xdr:from>
      <xdr:col>0</xdr:col>
      <xdr:colOff>477761</xdr:colOff>
      <xdr:row>35</xdr:row>
      <xdr:rowOff>61988</xdr:rowOff>
    </xdr:from>
    <xdr:ext cx="1168703" cy="1168703"/>
    <xdr:pic>
      <xdr:nvPicPr>
        <xdr:cNvPr id="177" name="Picture 115" descr="confetti purple.jp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77761" y="50843845"/>
          <a:ext cx="1168703" cy="1168703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37</xdr:row>
      <xdr:rowOff>78619</xdr:rowOff>
    </xdr:from>
    <xdr:ext cx="1455963" cy="1109392"/>
    <xdr:pic>
      <xdr:nvPicPr>
        <xdr:cNvPr id="188" name="Picture 128" descr="PocketsRestMiniB1 (2).jp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53786" y="60399083"/>
          <a:ext cx="1455963" cy="1109392"/>
        </a:xfrm>
        <a:prstGeom prst="rect">
          <a:avLst/>
        </a:prstGeom>
      </xdr:spPr>
    </xdr:pic>
    <xdr:clientData/>
  </xdr:oneCellAnchor>
  <xdr:oneCellAnchor>
    <xdr:from>
      <xdr:col>0</xdr:col>
      <xdr:colOff>306920</xdr:colOff>
      <xdr:row>52</xdr:row>
      <xdr:rowOff>95250</xdr:rowOff>
    </xdr:from>
    <xdr:ext cx="1421188" cy="1100225"/>
    <xdr:pic>
      <xdr:nvPicPr>
        <xdr:cNvPr id="199" name="Picture 130" descr="PocketsRestMiniA2 (2)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6920" y="75410786"/>
          <a:ext cx="1421188" cy="1100225"/>
        </a:xfrm>
        <a:prstGeom prst="rect">
          <a:avLst/>
        </a:prstGeom>
      </xdr:spPr>
    </xdr:pic>
    <xdr:clientData/>
  </xdr:oneCellAnchor>
  <xdr:oneCellAnchor>
    <xdr:from>
      <xdr:col>0</xdr:col>
      <xdr:colOff>90717</xdr:colOff>
      <xdr:row>57</xdr:row>
      <xdr:rowOff>126983</xdr:rowOff>
    </xdr:from>
    <xdr:ext cx="1936748" cy="1076518"/>
    <xdr:pic>
      <xdr:nvPicPr>
        <xdr:cNvPr id="207" name="Picture 102" descr="Tray V2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0717" y="88518983"/>
          <a:ext cx="1936748" cy="1076518"/>
        </a:xfrm>
        <a:prstGeom prst="rect">
          <a:avLst/>
        </a:prstGeom>
      </xdr:spPr>
    </xdr:pic>
    <xdr:clientData/>
  </xdr:oneCellAnchor>
  <xdr:oneCellAnchor>
    <xdr:from>
      <xdr:col>0</xdr:col>
      <xdr:colOff>315878</xdr:colOff>
      <xdr:row>88</xdr:row>
      <xdr:rowOff>32559</xdr:rowOff>
    </xdr:from>
    <xdr:ext cx="1521086" cy="1204999"/>
    <xdr:pic>
      <xdr:nvPicPr>
        <xdr:cNvPr id="126" name="Picture 96" descr="Dragonfly V2.jp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15878" y="159004809"/>
          <a:ext cx="1521086" cy="1204999"/>
        </a:xfrm>
        <a:prstGeom prst="rect">
          <a:avLst/>
        </a:prstGeom>
      </xdr:spPr>
    </xdr:pic>
    <xdr:clientData/>
  </xdr:oneCellAnchor>
  <xdr:twoCellAnchor editAs="oneCell">
    <xdr:from>
      <xdr:col>0</xdr:col>
      <xdr:colOff>349250</xdr:colOff>
      <xdr:row>4</xdr:row>
      <xdr:rowOff>111125</xdr:rowOff>
    </xdr:from>
    <xdr:to>
      <xdr:col>0</xdr:col>
      <xdr:colOff>1714499</xdr:colOff>
      <xdr:row>4</xdr:row>
      <xdr:rowOff>1196814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688" y="2135188"/>
          <a:ext cx="1365249" cy="107997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</xdr:row>
      <xdr:rowOff>79375</xdr:rowOff>
    </xdr:from>
    <xdr:to>
      <xdr:col>0</xdr:col>
      <xdr:colOff>1849181</xdr:colOff>
      <xdr:row>6</xdr:row>
      <xdr:rowOff>1183821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766911"/>
          <a:ext cx="1654871" cy="11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215447</xdr:colOff>
      <xdr:row>7</xdr:row>
      <xdr:rowOff>77107</xdr:rowOff>
    </xdr:from>
    <xdr:to>
      <xdr:col>0</xdr:col>
      <xdr:colOff>1883772</xdr:colOff>
      <xdr:row>7</xdr:row>
      <xdr:rowOff>1203238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47" y="8649607"/>
          <a:ext cx="1675945" cy="1118511"/>
        </a:xfrm>
        <a:prstGeom prst="rect">
          <a:avLst/>
        </a:prstGeom>
      </xdr:spPr>
    </xdr:pic>
    <xdr:clientData/>
  </xdr:twoCellAnchor>
  <xdr:twoCellAnchor editAs="oneCell">
    <xdr:from>
      <xdr:col>0</xdr:col>
      <xdr:colOff>502709</xdr:colOff>
      <xdr:row>8</xdr:row>
      <xdr:rowOff>84667</xdr:rowOff>
    </xdr:from>
    <xdr:to>
      <xdr:col>0</xdr:col>
      <xdr:colOff>1773797</xdr:colOff>
      <xdr:row>8</xdr:row>
      <xdr:rowOff>1197277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147" y="7442730"/>
          <a:ext cx="1276803" cy="11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9</xdr:row>
      <xdr:rowOff>95250</xdr:rowOff>
    </xdr:from>
    <xdr:to>
      <xdr:col>0</xdr:col>
      <xdr:colOff>1883501</xdr:colOff>
      <xdr:row>9</xdr:row>
      <xdr:rowOff>1234899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1" y="11198679"/>
          <a:ext cx="1719035" cy="1147269"/>
        </a:xfrm>
        <a:prstGeom prst="rect">
          <a:avLst/>
        </a:prstGeom>
      </xdr:spPr>
    </xdr:pic>
    <xdr:clientData/>
  </xdr:twoCellAnchor>
  <xdr:twoCellAnchor editAs="oneCell">
    <xdr:from>
      <xdr:col>0</xdr:col>
      <xdr:colOff>179161</xdr:colOff>
      <xdr:row>10</xdr:row>
      <xdr:rowOff>54428</xdr:rowOff>
    </xdr:from>
    <xdr:to>
      <xdr:col>0</xdr:col>
      <xdr:colOff>1846671</xdr:colOff>
      <xdr:row>10</xdr:row>
      <xdr:rowOff>1177481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61" y="13688785"/>
          <a:ext cx="1682750" cy="11230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56696</xdr:rowOff>
    </xdr:from>
    <xdr:to>
      <xdr:col>0</xdr:col>
      <xdr:colOff>1889125</xdr:colOff>
      <xdr:row>12</xdr:row>
      <xdr:rowOff>1201773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2267"/>
          <a:ext cx="1698625" cy="1133647"/>
        </a:xfrm>
        <a:prstGeom prst="rect">
          <a:avLst/>
        </a:prstGeom>
      </xdr:spPr>
    </xdr:pic>
    <xdr:clientData/>
  </xdr:twoCellAnchor>
  <xdr:oneCellAnchor>
    <xdr:from>
      <xdr:col>0</xdr:col>
      <xdr:colOff>673554</xdr:colOff>
      <xdr:row>43</xdr:row>
      <xdr:rowOff>190501</xdr:rowOff>
    </xdr:from>
    <xdr:ext cx="1027339" cy="984710"/>
    <xdr:pic>
      <xdr:nvPicPr>
        <xdr:cNvPr id="184" name="Picture 62" descr="Hook V1.jp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73554" y="66253180"/>
          <a:ext cx="1027339" cy="984710"/>
        </a:xfrm>
        <a:prstGeom prst="rect">
          <a:avLst/>
        </a:prstGeom>
      </xdr:spPr>
    </xdr:pic>
    <xdr:clientData/>
  </xdr:oneCellAnchor>
  <xdr:oneCellAnchor>
    <xdr:from>
      <xdr:col>0</xdr:col>
      <xdr:colOff>691697</xdr:colOff>
      <xdr:row>42</xdr:row>
      <xdr:rowOff>167822</xdr:rowOff>
    </xdr:from>
    <xdr:ext cx="981982" cy="941437"/>
    <xdr:pic>
      <xdr:nvPicPr>
        <xdr:cNvPr id="185" name="Picture 63" descr="Hook V2.jp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91697" y="68761429"/>
          <a:ext cx="981982" cy="941437"/>
        </a:xfrm>
        <a:prstGeom prst="rect">
          <a:avLst/>
        </a:prstGeom>
      </xdr:spPr>
    </xdr:pic>
    <xdr:clientData/>
  </xdr:oneCellAnchor>
  <xdr:twoCellAnchor editAs="oneCell">
    <xdr:from>
      <xdr:col>0</xdr:col>
      <xdr:colOff>317500</xdr:colOff>
      <xdr:row>13</xdr:row>
      <xdr:rowOff>127000</xdr:rowOff>
    </xdr:from>
    <xdr:to>
      <xdr:col>0</xdr:col>
      <xdr:colOff>1905000</xdr:colOff>
      <xdr:row>13</xdr:row>
      <xdr:rowOff>1201724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0478750"/>
          <a:ext cx="1587500" cy="1059484"/>
        </a:xfrm>
        <a:prstGeom prst="rect">
          <a:avLst/>
        </a:prstGeom>
      </xdr:spPr>
    </xdr:pic>
    <xdr:clientData/>
  </xdr:twoCellAnchor>
  <xdr:twoCellAnchor editAs="oneCell">
    <xdr:from>
      <xdr:col>0</xdr:col>
      <xdr:colOff>365126</xdr:colOff>
      <xdr:row>14</xdr:row>
      <xdr:rowOff>127000</xdr:rowOff>
    </xdr:from>
    <xdr:to>
      <xdr:col>0</xdr:col>
      <xdr:colOff>1767841</xdr:colOff>
      <xdr:row>14</xdr:row>
      <xdr:rowOff>1197986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6" y="19394714"/>
          <a:ext cx="1397000" cy="1065271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39</xdr:row>
      <xdr:rowOff>123746</xdr:rowOff>
    </xdr:from>
    <xdr:to>
      <xdr:col>0</xdr:col>
      <xdr:colOff>1998617</xdr:colOff>
      <xdr:row>39</xdr:row>
      <xdr:rowOff>1203122</xdr:rowOff>
    </xdr:to>
    <xdr:pic>
      <xdr:nvPicPr>
        <xdr:cNvPr id="26" name="Billed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5" y="62104282"/>
          <a:ext cx="1891392" cy="1073661"/>
        </a:xfrm>
        <a:prstGeom prst="rect">
          <a:avLst/>
        </a:prstGeom>
      </xdr:spPr>
    </xdr:pic>
    <xdr:clientData/>
  </xdr:twoCellAnchor>
  <xdr:twoCellAnchor editAs="oneCell">
    <xdr:from>
      <xdr:col>0</xdr:col>
      <xdr:colOff>83909</xdr:colOff>
      <xdr:row>40</xdr:row>
      <xdr:rowOff>61232</xdr:rowOff>
    </xdr:from>
    <xdr:to>
      <xdr:col>0</xdr:col>
      <xdr:colOff>2001356</xdr:colOff>
      <xdr:row>40</xdr:row>
      <xdr:rowOff>1183821</xdr:rowOff>
    </xdr:to>
    <xdr:pic>
      <xdr:nvPicPr>
        <xdr:cNvPr id="230" name="Billed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09" y="63307232"/>
          <a:ext cx="1902207" cy="1122589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204108</xdr:colOff>
      <xdr:row>54</xdr:row>
      <xdr:rowOff>74839</xdr:rowOff>
    </xdr:from>
    <xdr:to>
      <xdr:col>0</xdr:col>
      <xdr:colOff>1905002</xdr:colOff>
      <xdr:row>54</xdr:row>
      <xdr:rowOff>1197459</xdr:rowOff>
    </xdr:to>
    <xdr:pic>
      <xdr:nvPicPr>
        <xdr:cNvPr id="232" name="Billed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77050446"/>
          <a:ext cx="1700894" cy="1135955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55</xdr:row>
      <xdr:rowOff>97519</xdr:rowOff>
    </xdr:from>
    <xdr:to>
      <xdr:col>0</xdr:col>
      <xdr:colOff>1883234</xdr:colOff>
      <xdr:row>55</xdr:row>
      <xdr:rowOff>1197429</xdr:rowOff>
    </xdr:to>
    <xdr:pic>
      <xdr:nvPicPr>
        <xdr:cNvPr id="234" name="Billed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86" y="78338590"/>
          <a:ext cx="1646923" cy="1099910"/>
        </a:xfrm>
        <a:prstGeom prst="rect">
          <a:avLst/>
        </a:prstGeom>
      </xdr:spPr>
    </xdr:pic>
    <xdr:clientData/>
  </xdr:twoCellAnchor>
  <xdr:twoCellAnchor editAs="oneCell">
    <xdr:from>
      <xdr:col>0</xdr:col>
      <xdr:colOff>140609</xdr:colOff>
      <xdr:row>59</xdr:row>
      <xdr:rowOff>54429</xdr:rowOff>
    </xdr:from>
    <xdr:to>
      <xdr:col>0</xdr:col>
      <xdr:colOff>1926500</xdr:colOff>
      <xdr:row>59</xdr:row>
      <xdr:rowOff>1241441</xdr:rowOff>
    </xdr:to>
    <xdr:pic>
      <xdr:nvPicPr>
        <xdr:cNvPr id="236" name="Billed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09" y="89997643"/>
          <a:ext cx="1791606" cy="1196537"/>
        </a:xfrm>
        <a:prstGeom prst="rect">
          <a:avLst/>
        </a:prstGeom>
      </xdr:spPr>
    </xdr:pic>
    <xdr:clientData/>
  </xdr:twoCellAnchor>
  <xdr:twoCellAnchor editAs="oneCell">
    <xdr:from>
      <xdr:col>0</xdr:col>
      <xdr:colOff>183697</xdr:colOff>
      <xdr:row>60</xdr:row>
      <xdr:rowOff>49895</xdr:rowOff>
    </xdr:from>
    <xdr:to>
      <xdr:col>0</xdr:col>
      <xdr:colOff>1905000</xdr:colOff>
      <xdr:row>60</xdr:row>
      <xdr:rowOff>1199479</xdr:rowOff>
    </xdr:to>
    <xdr:pic>
      <xdr:nvPicPr>
        <xdr:cNvPr id="238" name="Billed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7" y="91258574"/>
          <a:ext cx="1721303" cy="1149584"/>
        </a:xfrm>
        <a:prstGeom prst="rect">
          <a:avLst/>
        </a:prstGeom>
      </xdr:spPr>
    </xdr:pic>
    <xdr:clientData/>
  </xdr:twoCellAnchor>
  <xdr:twoCellAnchor editAs="oneCell">
    <xdr:from>
      <xdr:col>0</xdr:col>
      <xdr:colOff>195037</xdr:colOff>
      <xdr:row>62</xdr:row>
      <xdr:rowOff>95251</xdr:rowOff>
    </xdr:from>
    <xdr:to>
      <xdr:col>0</xdr:col>
      <xdr:colOff>1905001</xdr:colOff>
      <xdr:row>62</xdr:row>
      <xdr:rowOff>1237263</xdr:rowOff>
    </xdr:to>
    <xdr:pic>
      <xdr:nvPicPr>
        <xdr:cNvPr id="244" name="Billed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37" y="112939287"/>
          <a:ext cx="1709964" cy="1142012"/>
        </a:xfrm>
        <a:prstGeom prst="rect">
          <a:avLst/>
        </a:prstGeom>
      </xdr:spPr>
    </xdr:pic>
    <xdr:clientData/>
  </xdr:twoCellAnchor>
  <xdr:twoCellAnchor editAs="oneCell">
    <xdr:from>
      <xdr:col>0</xdr:col>
      <xdr:colOff>183697</xdr:colOff>
      <xdr:row>63</xdr:row>
      <xdr:rowOff>81643</xdr:rowOff>
    </xdr:from>
    <xdr:to>
      <xdr:col>0</xdr:col>
      <xdr:colOff>1959429</xdr:colOff>
      <xdr:row>64</xdr:row>
      <xdr:rowOff>2113</xdr:rowOff>
    </xdr:to>
    <xdr:pic>
      <xdr:nvPicPr>
        <xdr:cNvPr id="246" name="Billed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7" y="114191143"/>
          <a:ext cx="1775732" cy="1185935"/>
        </a:xfrm>
        <a:prstGeom prst="rect">
          <a:avLst/>
        </a:prstGeom>
      </xdr:spPr>
    </xdr:pic>
    <xdr:clientData/>
  </xdr:twoCellAnchor>
  <xdr:twoCellAnchor editAs="oneCell">
    <xdr:from>
      <xdr:col>0</xdr:col>
      <xdr:colOff>283482</xdr:colOff>
      <xdr:row>64</xdr:row>
      <xdr:rowOff>72572</xdr:rowOff>
    </xdr:from>
    <xdr:to>
      <xdr:col>0</xdr:col>
      <xdr:colOff>1943761</xdr:colOff>
      <xdr:row>64</xdr:row>
      <xdr:rowOff>1239067</xdr:rowOff>
    </xdr:to>
    <xdr:pic>
      <xdr:nvPicPr>
        <xdr:cNvPr id="248" name="Billed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82" y="115447536"/>
          <a:ext cx="1660279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167822</xdr:colOff>
      <xdr:row>65</xdr:row>
      <xdr:rowOff>54429</xdr:rowOff>
    </xdr:from>
    <xdr:to>
      <xdr:col>0</xdr:col>
      <xdr:colOff>1998618</xdr:colOff>
      <xdr:row>65</xdr:row>
      <xdr:rowOff>1198618</xdr:rowOff>
    </xdr:to>
    <xdr:pic>
      <xdr:nvPicPr>
        <xdr:cNvPr id="250" name="Billed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22" y="116694858"/>
          <a:ext cx="1846036" cy="1155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73</xdr:row>
      <xdr:rowOff>58966</xdr:rowOff>
    </xdr:from>
    <xdr:to>
      <xdr:col>0</xdr:col>
      <xdr:colOff>1960881</xdr:colOff>
      <xdr:row>73</xdr:row>
      <xdr:rowOff>1240701</xdr:rowOff>
    </xdr:to>
    <xdr:pic>
      <xdr:nvPicPr>
        <xdr:cNvPr id="252" name="Billed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27108859"/>
          <a:ext cx="1778000" cy="1187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249465</xdr:colOff>
      <xdr:row>74</xdr:row>
      <xdr:rowOff>63500</xdr:rowOff>
    </xdr:from>
    <xdr:to>
      <xdr:col>0</xdr:col>
      <xdr:colOff>1961606</xdr:colOff>
      <xdr:row>74</xdr:row>
      <xdr:rowOff>1199359</xdr:rowOff>
    </xdr:to>
    <xdr:pic>
      <xdr:nvPicPr>
        <xdr:cNvPr id="254" name="Billed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65" y="128378857"/>
          <a:ext cx="1723571" cy="1151099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170091</xdr:colOff>
      <xdr:row>75</xdr:row>
      <xdr:rowOff>70304</xdr:rowOff>
    </xdr:from>
    <xdr:to>
      <xdr:col>0</xdr:col>
      <xdr:colOff>1926500</xdr:colOff>
      <xdr:row>75</xdr:row>
      <xdr:rowOff>1241436</xdr:rowOff>
    </xdr:to>
    <xdr:pic>
      <xdr:nvPicPr>
        <xdr:cNvPr id="41" name="Billed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1" y="129651125"/>
          <a:ext cx="1762124" cy="1176847"/>
        </a:xfrm>
        <a:prstGeom prst="rect">
          <a:avLst/>
        </a:prstGeom>
      </xdr:spPr>
    </xdr:pic>
    <xdr:clientData/>
  </xdr:twoCellAnchor>
  <xdr:twoCellAnchor editAs="oneCell">
    <xdr:from>
      <xdr:col>0</xdr:col>
      <xdr:colOff>387803</xdr:colOff>
      <xdr:row>76</xdr:row>
      <xdr:rowOff>56697</xdr:rowOff>
    </xdr:from>
    <xdr:to>
      <xdr:col>0</xdr:col>
      <xdr:colOff>1768928</xdr:colOff>
      <xdr:row>76</xdr:row>
      <xdr:rowOff>1201697</xdr:rowOff>
    </xdr:to>
    <xdr:pic>
      <xdr:nvPicPr>
        <xdr:cNvPr id="43" name="Billed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03" y="130902983"/>
          <a:ext cx="1381125" cy="1129760"/>
        </a:xfrm>
        <a:prstGeom prst="rect">
          <a:avLst/>
        </a:prstGeom>
      </xdr:spPr>
    </xdr:pic>
    <xdr:clientData/>
  </xdr:twoCellAnchor>
  <xdr:twoCellAnchor editAs="oneCell">
    <xdr:from>
      <xdr:col>0</xdr:col>
      <xdr:colOff>208642</xdr:colOff>
      <xdr:row>77</xdr:row>
      <xdr:rowOff>72573</xdr:rowOff>
    </xdr:from>
    <xdr:to>
      <xdr:col>0</xdr:col>
      <xdr:colOff>1904999</xdr:colOff>
      <xdr:row>77</xdr:row>
      <xdr:rowOff>1197877</xdr:rowOff>
    </xdr:to>
    <xdr:pic>
      <xdr:nvPicPr>
        <xdr:cNvPr id="45" name="Billed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2" y="132184323"/>
          <a:ext cx="1696357" cy="113292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78</xdr:row>
      <xdr:rowOff>108857</xdr:rowOff>
    </xdr:from>
    <xdr:to>
      <xdr:col>0</xdr:col>
      <xdr:colOff>1923143</xdr:colOff>
      <xdr:row>78</xdr:row>
      <xdr:rowOff>1200059</xdr:rowOff>
    </xdr:to>
    <xdr:pic>
      <xdr:nvPicPr>
        <xdr:cNvPr id="47" name="Billed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33486071"/>
          <a:ext cx="1651000" cy="11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95</xdr:row>
      <xdr:rowOff>27215</xdr:rowOff>
    </xdr:from>
    <xdr:to>
      <xdr:col>0</xdr:col>
      <xdr:colOff>1523999</xdr:colOff>
      <xdr:row>95</xdr:row>
      <xdr:rowOff>1197426</xdr:rowOff>
    </xdr:to>
    <xdr:pic>
      <xdr:nvPicPr>
        <xdr:cNvPr id="109" name="Picture 92" descr="Dragonfly Small V2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8214" y="137486572"/>
          <a:ext cx="1115785" cy="1170211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435430</xdr:colOff>
      <xdr:row>96</xdr:row>
      <xdr:rowOff>68037</xdr:rowOff>
    </xdr:from>
    <xdr:to>
      <xdr:col>0</xdr:col>
      <xdr:colOff>1483180</xdr:colOff>
      <xdr:row>96</xdr:row>
      <xdr:rowOff>1159276</xdr:rowOff>
    </xdr:to>
    <xdr:pic>
      <xdr:nvPicPr>
        <xdr:cNvPr id="110" name="Picture 93" descr="Dragonfly Small V3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5430" y="141323787"/>
          <a:ext cx="1047750" cy="1098859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435430</xdr:colOff>
      <xdr:row>97</xdr:row>
      <xdr:rowOff>40821</xdr:rowOff>
    </xdr:from>
    <xdr:to>
      <xdr:col>0</xdr:col>
      <xdr:colOff>1564822</xdr:colOff>
      <xdr:row>97</xdr:row>
      <xdr:rowOff>1235169</xdr:rowOff>
    </xdr:to>
    <xdr:pic>
      <xdr:nvPicPr>
        <xdr:cNvPr id="111" name="Picture 89" descr="Dragonfly Medium V2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5430" y="145092964"/>
          <a:ext cx="1129392" cy="118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557893</xdr:colOff>
      <xdr:row>99</xdr:row>
      <xdr:rowOff>68036</xdr:rowOff>
    </xdr:from>
    <xdr:to>
      <xdr:col>0</xdr:col>
      <xdr:colOff>1655097</xdr:colOff>
      <xdr:row>99</xdr:row>
      <xdr:rowOff>1199606</xdr:rowOff>
    </xdr:to>
    <xdr:pic>
      <xdr:nvPicPr>
        <xdr:cNvPr id="113" name="Picture 84" descr="Dragonfly Large V3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57893" y="152712965"/>
          <a:ext cx="1097204" cy="1143000"/>
        </a:xfrm>
        <a:prstGeom prst="rect">
          <a:avLst/>
        </a:prstGeom>
      </xdr:spPr>
    </xdr:pic>
    <xdr:clientData/>
  </xdr:twoCellAnchor>
  <xdr:oneCellAnchor>
    <xdr:from>
      <xdr:col>0</xdr:col>
      <xdr:colOff>340179</xdr:colOff>
      <xdr:row>101</xdr:row>
      <xdr:rowOff>68036</xdr:rowOff>
    </xdr:from>
    <xdr:ext cx="1401536" cy="1110292"/>
    <xdr:pic>
      <xdr:nvPicPr>
        <xdr:cNvPr id="115" name="Picture 96" descr="Dragonfly V2.jp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0179" y="160305750"/>
          <a:ext cx="1401536" cy="1110292"/>
        </a:xfrm>
        <a:prstGeom prst="rect">
          <a:avLst/>
        </a:prstGeom>
      </xdr:spPr>
    </xdr:pic>
    <xdr:clientData/>
  </xdr:oneCellAnchor>
  <xdr:twoCellAnchor editAs="oneCell">
    <xdr:from>
      <xdr:col>0</xdr:col>
      <xdr:colOff>299358</xdr:colOff>
      <xdr:row>102</xdr:row>
      <xdr:rowOff>54428</xdr:rowOff>
    </xdr:from>
    <xdr:to>
      <xdr:col>0</xdr:col>
      <xdr:colOff>1768929</xdr:colOff>
      <xdr:row>102</xdr:row>
      <xdr:rowOff>1218617</xdr:rowOff>
    </xdr:to>
    <xdr:pic>
      <xdr:nvPicPr>
        <xdr:cNvPr id="116" name="Picture 95" descr="Dragonfly V1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9358" y="162823071"/>
          <a:ext cx="1469571" cy="116418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98</xdr:row>
      <xdr:rowOff>13607</xdr:rowOff>
    </xdr:from>
    <xdr:to>
      <xdr:col>0</xdr:col>
      <xdr:colOff>1619250</xdr:colOff>
      <xdr:row>98</xdr:row>
      <xdr:rowOff>1197334</xdr:rowOff>
    </xdr:to>
    <xdr:pic>
      <xdr:nvPicPr>
        <xdr:cNvPr id="119" name="Picture 90" descr="Dragonfly Medium V3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76250" y="174212250"/>
          <a:ext cx="1143000" cy="119134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544286</xdr:colOff>
      <xdr:row>100</xdr:row>
      <xdr:rowOff>68036</xdr:rowOff>
    </xdr:from>
    <xdr:to>
      <xdr:col>0</xdr:col>
      <xdr:colOff>1673371</xdr:colOff>
      <xdr:row>100</xdr:row>
      <xdr:rowOff>1236627</xdr:rowOff>
    </xdr:to>
    <xdr:pic>
      <xdr:nvPicPr>
        <xdr:cNvPr id="120" name="Picture 83" descr="Dragonfly Large V2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4286" y="156509357"/>
          <a:ext cx="1129085" cy="1176211"/>
        </a:xfrm>
        <a:prstGeom prst="rect">
          <a:avLst/>
        </a:prstGeom>
      </xdr:spPr>
    </xdr:pic>
    <xdr:clientData/>
  </xdr:twoCellAnchor>
  <xdr:twoCellAnchor editAs="oneCell">
    <xdr:from>
      <xdr:col>0</xdr:col>
      <xdr:colOff>585107</xdr:colOff>
      <xdr:row>67</xdr:row>
      <xdr:rowOff>40822</xdr:rowOff>
    </xdr:from>
    <xdr:to>
      <xdr:col>0</xdr:col>
      <xdr:colOff>1502773</xdr:colOff>
      <xdr:row>67</xdr:row>
      <xdr:rowOff>1221831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" y="120477643"/>
          <a:ext cx="925286" cy="1181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66</xdr:row>
      <xdr:rowOff>40821</xdr:rowOff>
    </xdr:from>
    <xdr:to>
      <xdr:col>0</xdr:col>
      <xdr:colOff>1430382</xdr:colOff>
      <xdr:row>66</xdr:row>
      <xdr:rowOff>1236798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119212178"/>
          <a:ext cx="898071" cy="120740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70</xdr:row>
      <xdr:rowOff>27215</xdr:rowOff>
    </xdr:from>
    <xdr:to>
      <xdr:col>0</xdr:col>
      <xdr:colOff>1467394</xdr:colOff>
      <xdr:row>70</xdr:row>
      <xdr:rowOff>1238648</xdr:rowOff>
    </xdr:to>
    <xdr:pic>
      <xdr:nvPicPr>
        <xdr:cNvPr id="29" name="Billed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4260429"/>
          <a:ext cx="884464" cy="1211433"/>
        </a:xfrm>
        <a:prstGeom prst="rect">
          <a:avLst/>
        </a:prstGeom>
      </xdr:spPr>
    </xdr:pic>
    <xdr:clientData/>
  </xdr:twoCellAnchor>
  <xdr:twoCellAnchor editAs="oneCell">
    <xdr:from>
      <xdr:col>0</xdr:col>
      <xdr:colOff>557893</xdr:colOff>
      <xdr:row>69</xdr:row>
      <xdr:rowOff>54430</xdr:rowOff>
    </xdr:from>
    <xdr:to>
      <xdr:col>0</xdr:col>
      <xdr:colOff>1430383</xdr:colOff>
      <xdr:row>69</xdr:row>
      <xdr:rowOff>1202616</xdr:rowOff>
    </xdr:to>
    <xdr:pic>
      <xdr:nvPicPr>
        <xdr:cNvPr id="31" name="Billed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93" y="123022180"/>
          <a:ext cx="857250" cy="1153901"/>
        </a:xfrm>
        <a:prstGeom prst="rect">
          <a:avLst/>
        </a:prstGeom>
      </xdr:spPr>
    </xdr:pic>
    <xdr:clientData/>
  </xdr:twoCellAnchor>
  <xdr:twoCellAnchor editAs="oneCell">
    <xdr:from>
      <xdr:col>0</xdr:col>
      <xdr:colOff>585108</xdr:colOff>
      <xdr:row>71</xdr:row>
      <xdr:rowOff>81643</xdr:rowOff>
    </xdr:from>
    <xdr:to>
      <xdr:col>0</xdr:col>
      <xdr:colOff>1545228</xdr:colOff>
      <xdr:row>71</xdr:row>
      <xdr:rowOff>1234612</xdr:rowOff>
    </xdr:to>
    <xdr:pic>
      <xdr:nvPicPr>
        <xdr:cNvPr id="242" name="Billed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8" y="125580322"/>
          <a:ext cx="952500" cy="1143444"/>
        </a:xfrm>
        <a:prstGeom prst="rect">
          <a:avLst/>
        </a:prstGeom>
      </xdr:spPr>
    </xdr:pic>
    <xdr:clientData/>
  </xdr:twoCellAnchor>
  <xdr:oneCellAnchor>
    <xdr:from>
      <xdr:col>0</xdr:col>
      <xdr:colOff>589917</xdr:colOff>
      <xdr:row>47</xdr:row>
      <xdr:rowOff>163286</xdr:rowOff>
    </xdr:from>
    <xdr:ext cx="1064717" cy="1020536"/>
    <xdr:pic>
      <xdr:nvPicPr>
        <xdr:cNvPr id="123" name="Picture 62" descr="Hook V1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89917" y="75737357"/>
          <a:ext cx="1064717" cy="1020536"/>
        </a:xfrm>
        <a:prstGeom prst="rect">
          <a:avLst/>
        </a:prstGeom>
      </xdr:spPr>
    </xdr:pic>
    <xdr:clientData/>
  </xdr:oneCellAnchor>
  <xdr:oneCellAnchor>
    <xdr:from>
      <xdr:col>0</xdr:col>
      <xdr:colOff>585713</xdr:colOff>
      <xdr:row>48</xdr:row>
      <xdr:rowOff>197135</xdr:rowOff>
    </xdr:from>
    <xdr:ext cx="1057566" cy="1013900"/>
    <xdr:pic>
      <xdr:nvPicPr>
        <xdr:cNvPr id="124" name="Picture 63" descr="Hook V2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85713" y="77036671"/>
          <a:ext cx="1057566" cy="1013900"/>
        </a:xfrm>
        <a:prstGeom prst="rect">
          <a:avLst/>
        </a:prstGeom>
      </xdr:spPr>
    </xdr:pic>
    <xdr:clientData/>
  </xdr:oneCellAnchor>
  <xdr:oneCellAnchor>
    <xdr:from>
      <xdr:col>0</xdr:col>
      <xdr:colOff>120567</xdr:colOff>
      <xdr:row>49</xdr:row>
      <xdr:rowOff>274422</xdr:rowOff>
    </xdr:from>
    <xdr:ext cx="1838861" cy="852683"/>
    <xdr:pic>
      <xdr:nvPicPr>
        <xdr:cNvPr id="125" name="Picture 60" descr="Hook Group V1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r="3484"/>
        <a:stretch>
          <a:fillRect/>
        </a:stretch>
      </xdr:blipFill>
      <xdr:spPr>
        <a:xfrm>
          <a:off x="120567" y="78379422"/>
          <a:ext cx="1838861" cy="852683"/>
        </a:xfrm>
        <a:prstGeom prst="rect">
          <a:avLst/>
        </a:prstGeom>
      </xdr:spPr>
    </xdr:pic>
    <xdr:clientData/>
  </xdr:oneCellAnchor>
  <xdr:oneCellAnchor>
    <xdr:from>
      <xdr:col>0</xdr:col>
      <xdr:colOff>105778</xdr:colOff>
      <xdr:row>50</xdr:row>
      <xdr:rowOff>273607</xdr:rowOff>
    </xdr:from>
    <xdr:ext cx="1867258" cy="872499"/>
    <xdr:pic>
      <xdr:nvPicPr>
        <xdr:cNvPr id="127" name="Picture 61" descr="Hook Group V2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r="3703"/>
        <a:stretch>
          <a:fillRect/>
        </a:stretch>
      </xdr:blipFill>
      <xdr:spPr>
        <a:xfrm>
          <a:off x="105778" y="73031000"/>
          <a:ext cx="1867258" cy="872499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381000</xdr:colOff>
      <xdr:row>68</xdr:row>
      <xdr:rowOff>11906</xdr:rowOff>
    </xdr:from>
    <xdr:to>
      <xdr:col>0</xdr:col>
      <xdr:colOff>1616869</xdr:colOff>
      <xdr:row>68</xdr:row>
      <xdr:rowOff>1238250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2552281"/>
          <a:ext cx="1226344" cy="1226344"/>
        </a:xfrm>
        <a:prstGeom prst="rect">
          <a:avLst/>
        </a:prstGeom>
      </xdr:spPr>
    </xdr:pic>
    <xdr:clientData/>
  </xdr:twoCellAnchor>
  <xdr:oneCellAnchor>
    <xdr:from>
      <xdr:col>0</xdr:col>
      <xdr:colOff>572106</xdr:colOff>
      <xdr:row>44</xdr:row>
      <xdr:rowOff>74670</xdr:rowOff>
    </xdr:from>
    <xdr:ext cx="1183216" cy="1134362"/>
    <xdr:pic>
      <xdr:nvPicPr>
        <xdr:cNvPr id="138" name="Picture 63" descr="Hook V2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72106" y="71525777"/>
          <a:ext cx="1183216" cy="1134362"/>
        </a:xfrm>
        <a:prstGeom prst="rect">
          <a:avLst/>
        </a:prstGeom>
      </xdr:spPr>
    </xdr:pic>
    <xdr:clientData/>
  </xdr:oneCellAnchor>
  <xdr:oneCellAnchor>
    <xdr:from>
      <xdr:col>0</xdr:col>
      <xdr:colOff>589917</xdr:colOff>
      <xdr:row>45</xdr:row>
      <xdr:rowOff>38063</xdr:rowOff>
    </xdr:from>
    <xdr:ext cx="1233440" cy="1182258"/>
    <xdr:pic>
      <xdr:nvPicPr>
        <xdr:cNvPr id="169" name="Picture 62" descr="Hook V1.jp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89917" y="77816492"/>
          <a:ext cx="1233440" cy="11822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vscandinavia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1"/>
  <sheetViews>
    <sheetView tabSelected="1" zoomScale="80" zoomScaleNormal="80" workbookViewId="0">
      <pane xSplit="4" ySplit="4" topLeftCell="F6" activePane="bottomRight" state="frozen"/>
      <selection pane="topRight" activeCell="F1" sqref="F1"/>
      <selection pane="bottomLeft" activeCell="A5" sqref="A5"/>
      <selection pane="bottomRight" activeCell="C9" sqref="C9"/>
    </sheetView>
  </sheetViews>
  <sheetFormatPr defaultColWidth="9.109375" defaultRowHeight="15.6" outlineLevelCol="1"/>
  <cols>
    <col min="1" max="1" width="30.6640625" style="1" customWidth="1"/>
    <col min="2" max="2" width="30.6640625" style="24" customWidth="1"/>
    <col min="3" max="3" width="19.88671875" style="2" customWidth="1"/>
    <col min="4" max="5" width="63.109375" style="12" customWidth="1"/>
    <col min="6" max="6" width="12.5546875" style="21" customWidth="1"/>
    <col min="7" max="7" width="14.5546875" style="21" customWidth="1"/>
    <col min="8" max="8" width="30.88671875" style="35" customWidth="1"/>
    <col min="9" max="9" width="9.44140625" style="94" customWidth="1"/>
    <col min="10" max="10" width="13.88671875" style="184" customWidth="1"/>
    <col min="11" max="11" width="14.33203125" style="41" customWidth="1"/>
    <col min="12" max="12" width="15.33203125" style="194" customWidth="1"/>
    <col min="13" max="13" width="15.5546875" style="41" customWidth="1"/>
    <col min="14" max="14" width="15.5546875" style="208" customWidth="1"/>
    <col min="15" max="15" width="15.5546875" style="41" customWidth="1"/>
    <col min="16" max="16" width="37.5546875" style="21" customWidth="1"/>
    <col min="17" max="17" width="50" style="1" customWidth="1"/>
    <col min="18" max="18" width="76.33203125" style="1" customWidth="1"/>
    <col min="19" max="19" width="37" style="21" customWidth="1"/>
    <col min="20" max="20" width="12" style="114" customWidth="1"/>
    <col min="21" max="21" width="12" style="123" customWidth="1"/>
    <col min="22" max="22" width="11.5546875" style="115" customWidth="1"/>
    <col min="23" max="23" width="12" style="115" hidden="1" customWidth="1" outlineLevel="1"/>
    <col min="24" max="34" width="8" style="116" hidden="1" customWidth="1" outlineLevel="1"/>
    <col min="35" max="36" width="8.88671875" style="116" hidden="1" customWidth="1" outlineLevel="1"/>
    <col min="37" max="39" width="8" style="116" hidden="1" customWidth="1" outlineLevel="1"/>
    <col min="40" max="40" width="9" style="116" hidden="1" customWidth="1" outlineLevel="1"/>
    <col min="41" max="41" width="13.88671875" style="35" customWidth="1" collapsed="1"/>
    <col min="42" max="42" width="27.109375" style="83" customWidth="1"/>
    <col min="43" max="16384" width="9.109375" style="1"/>
  </cols>
  <sheetData>
    <row r="1" spans="1:42" s="107" customFormat="1" ht="85.5" customHeight="1">
      <c r="A1" s="218" t="s">
        <v>0</v>
      </c>
      <c r="B1" s="220" t="s">
        <v>336</v>
      </c>
      <c r="C1" s="222" t="s">
        <v>292</v>
      </c>
      <c r="D1" s="222" t="s">
        <v>287</v>
      </c>
      <c r="E1" s="134" t="s">
        <v>356</v>
      </c>
      <c r="F1" s="222" t="s">
        <v>24</v>
      </c>
      <c r="G1" s="222" t="s">
        <v>288</v>
      </c>
      <c r="H1" s="222" t="s">
        <v>289</v>
      </c>
      <c r="I1" s="222" t="s">
        <v>286</v>
      </c>
      <c r="J1" s="186" t="s">
        <v>381</v>
      </c>
      <c r="K1" s="224" t="s">
        <v>121</v>
      </c>
      <c r="L1" s="187" t="s">
        <v>382</v>
      </c>
      <c r="M1" s="224" t="s">
        <v>380</v>
      </c>
      <c r="N1" s="197" t="s">
        <v>383</v>
      </c>
      <c r="O1" s="136" t="s">
        <v>379</v>
      </c>
      <c r="P1" s="222" t="s">
        <v>142</v>
      </c>
      <c r="Q1" s="222" t="s">
        <v>102</v>
      </c>
      <c r="R1" s="222" t="s">
        <v>3</v>
      </c>
      <c r="S1" s="222" t="s">
        <v>4</v>
      </c>
      <c r="T1" s="226" t="s">
        <v>324</v>
      </c>
      <c r="U1" s="215" t="s">
        <v>72</v>
      </c>
      <c r="V1" s="216" t="s">
        <v>325</v>
      </c>
      <c r="W1" s="216" t="s">
        <v>73</v>
      </c>
      <c r="X1" s="217" t="s">
        <v>290</v>
      </c>
      <c r="Y1" s="217"/>
      <c r="Z1" s="217"/>
      <c r="AA1" s="217" t="s">
        <v>291</v>
      </c>
      <c r="AB1" s="217"/>
      <c r="AC1" s="217"/>
      <c r="AD1" s="217" t="s">
        <v>77</v>
      </c>
      <c r="AE1" s="217"/>
      <c r="AF1" s="217"/>
      <c r="AG1" s="211" t="s">
        <v>77</v>
      </c>
      <c r="AH1" s="211"/>
      <c r="AI1" s="211"/>
      <c r="AJ1" s="141" t="s">
        <v>351</v>
      </c>
      <c r="AK1" s="209" t="s">
        <v>77</v>
      </c>
      <c r="AL1" s="209"/>
      <c r="AM1" s="209"/>
      <c r="AN1" s="138" t="s">
        <v>351</v>
      </c>
      <c r="AO1" s="227" t="s">
        <v>122</v>
      </c>
      <c r="AP1" s="227" t="s">
        <v>123</v>
      </c>
    </row>
    <row r="2" spans="1:42" s="3" customFormat="1" ht="13.5" customHeight="1">
      <c r="A2" s="219"/>
      <c r="B2" s="221"/>
      <c r="C2" s="223"/>
      <c r="D2" s="223"/>
      <c r="E2" s="135"/>
      <c r="F2" s="223"/>
      <c r="G2" s="223"/>
      <c r="H2" s="223"/>
      <c r="I2" s="223"/>
      <c r="J2" s="179"/>
      <c r="K2" s="225"/>
      <c r="L2" s="188"/>
      <c r="M2" s="225"/>
      <c r="N2" s="198"/>
      <c r="O2" s="137"/>
      <c r="P2" s="223"/>
      <c r="Q2" s="223"/>
      <c r="R2" s="223"/>
      <c r="S2" s="223"/>
      <c r="T2" s="226"/>
      <c r="U2" s="215"/>
      <c r="V2" s="216"/>
      <c r="W2" s="216"/>
      <c r="X2" s="100" t="s">
        <v>75</v>
      </c>
      <c r="Y2" s="100" t="s">
        <v>74</v>
      </c>
      <c r="Z2" s="100" t="s">
        <v>76</v>
      </c>
      <c r="AA2" s="100" t="s">
        <v>75</v>
      </c>
      <c r="AB2" s="100" t="s">
        <v>74</v>
      </c>
      <c r="AC2" s="100" t="s">
        <v>76</v>
      </c>
      <c r="AD2" s="100" t="s">
        <v>75</v>
      </c>
      <c r="AE2" s="100" t="s">
        <v>74</v>
      </c>
      <c r="AF2" s="100" t="s">
        <v>76</v>
      </c>
      <c r="AG2" s="142" t="s">
        <v>75</v>
      </c>
      <c r="AH2" s="142" t="s">
        <v>74</v>
      </c>
      <c r="AI2" s="142" t="s">
        <v>76</v>
      </c>
      <c r="AJ2" s="142"/>
      <c r="AK2" s="139" t="s">
        <v>75</v>
      </c>
      <c r="AL2" s="139" t="s">
        <v>74</v>
      </c>
      <c r="AM2" s="139" t="s">
        <v>76</v>
      </c>
      <c r="AN2" s="139"/>
      <c r="AO2" s="227"/>
      <c r="AP2" s="227"/>
    </row>
    <row r="3" spans="1:42" s="3" customFormat="1" ht="47.25" customHeight="1" thickBot="1">
      <c r="A3" s="95"/>
      <c r="B3" s="96"/>
      <c r="C3" s="98"/>
      <c r="D3" s="98"/>
      <c r="E3" s="98"/>
      <c r="F3" s="97"/>
      <c r="G3" s="97"/>
      <c r="H3" s="98"/>
      <c r="I3" s="97"/>
      <c r="J3" s="181"/>
      <c r="K3" s="99"/>
      <c r="L3" s="189"/>
      <c r="M3" s="180" t="s">
        <v>378</v>
      </c>
      <c r="N3" s="199"/>
      <c r="O3" s="177"/>
      <c r="P3" s="97"/>
      <c r="Q3" s="97"/>
      <c r="R3" s="97"/>
      <c r="S3" s="97"/>
      <c r="T3" s="97"/>
      <c r="U3" s="118"/>
      <c r="V3" s="97"/>
      <c r="W3" s="97"/>
      <c r="X3" s="213"/>
      <c r="Y3" s="213"/>
      <c r="Z3" s="213"/>
      <c r="AA3" s="213"/>
      <c r="AB3" s="213"/>
      <c r="AC3" s="213"/>
      <c r="AD3" s="214" t="s">
        <v>349</v>
      </c>
      <c r="AE3" s="214"/>
      <c r="AF3" s="214"/>
      <c r="AG3" s="212" t="s">
        <v>352</v>
      </c>
      <c r="AH3" s="212"/>
      <c r="AI3" s="212"/>
      <c r="AJ3" s="143"/>
      <c r="AK3" s="210" t="s">
        <v>350</v>
      </c>
      <c r="AL3" s="210"/>
      <c r="AM3" s="210"/>
      <c r="AN3" s="140"/>
      <c r="AO3" s="101"/>
      <c r="AP3" s="101"/>
    </row>
    <row r="4" spans="1:42" s="3" customFormat="1" ht="22.5" customHeight="1">
      <c r="A4" s="102" t="s">
        <v>146</v>
      </c>
      <c r="B4" s="56"/>
      <c r="C4" s="57"/>
      <c r="D4" s="58" t="s">
        <v>1</v>
      </c>
      <c r="E4" s="58"/>
      <c r="F4" s="57"/>
      <c r="G4" s="57"/>
      <c r="H4" s="84"/>
      <c r="I4" s="57"/>
      <c r="J4" s="182"/>
      <c r="K4" s="59"/>
      <c r="L4" s="190"/>
      <c r="M4" s="59"/>
      <c r="N4" s="200"/>
      <c r="O4" s="59"/>
      <c r="P4" s="57" t="s">
        <v>10</v>
      </c>
      <c r="Q4" s="84"/>
      <c r="R4" s="84"/>
      <c r="S4" s="57"/>
      <c r="T4" s="108"/>
      <c r="U4" s="119"/>
      <c r="V4" s="109"/>
      <c r="W4" s="109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60"/>
      <c r="AP4" s="60"/>
    </row>
    <row r="5" spans="1:42" s="31" customFormat="1" ht="99.9" customHeight="1">
      <c r="A5" s="76"/>
      <c r="B5" s="77" t="s">
        <v>177</v>
      </c>
      <c r="C5" s="4">
        <v>5713798001382</v>
      </c>
      <c r="D5" s="13" t="s">
        <v>175</v>
      </c>
      <c r="E5" s="13" t="s">
        <v>357</v>
      </c>
      <c r="F5" s="32" t="s">
        <v>7</v>
      </c>
      <c r="G5" s="15"/>
      <c r="H5" s="20" t="s">
        <v>8</v>
      </c>
      <c r="I5" s="6">
        <v>3</v>
      </c>
      <c r="J5" s="231">
        <v>0</v>
      </c>
      <c r="K5" s="37">
        <v>7.96</v>
      </c>
      <c r="L5" s="191">
        <f>+J5*K5</f>
        <v>0</v>
      </c>
      <c r="M5" s="37">
        <v>19.899999999999999</v>
      </c>
      <c r="N5" s="201">
        <f>+M5*J5</f>
        <v>0</v>
      </c>
      <c r="O5" s="4">
        <v>2019</v>
      </c>
      <c r="P5" s="16" t="s">
        <v>348</v>
      </c>
      <c r="Q5" s="11" t="s">
        <v>206</v>
      </c>
      <c r="R5" s="8" t="s">
        <v>323</v>
      </c>
      <c r="S5" s="18" t="s">
        <v>126</v>
      </c>
      <c r="T5" s="69">
        <v>5</v>
      </c>
      <c r="U5" s="120">
        <v>5.3999999999999999E-2</v>
      </c>
      <c r="V5" s="42"/>
      <c r="W5" s="42">
        <v>0.53</v>
      </c>
      <c r="X5" s="87">
        <v>78</v>
      </c>
      <c r="Y5" s="87">
        <v>94</v>
      </c>
      <c r="Z5" s="87">
        <v>55</v>
      </c>
      <c r="AA5" s="87">
        <v>254</v>
      </c>
      <c r="AB5" s="87">
        <v>114</v>
      </c>
      <c r="AC5" s="87">
        <v>75</v>
      </c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51" t="s">
        <v>124</v>
      </c>
      <c r="AP5" s="78" t="s">
        <v>218</v>
      </c>
    </row>
    <row r="6" spans="1:42" s="31" customFormat="1" ht="22.5" customHeight="1">
      <c r="A6" s="103" t="s">
        <v>314</v>
      </c>
      <c r="B6" s="27"/>
      <c r="C6" s="7"/>
      <c r="D6" s="23" t="s">
        <v>1</v>
      </c>
      <c r="E6" s="44"/>
      <c r="F6" s="33"/>
      <c r="G6" s="19"/>
      <c r="H6" s="19"/>
      <c r="I6" s="7"/>
      <c r="J6" s="183"/>
      <c r="K6" s="39"/>
      <c r="L6" s="192"/>
      <c r="M6" s="39"/>
      <c r="N6" s="202"/>
      <c r="O6" s="39"/>
      <c r="P6" s="19"/>
      <c r="Q6" s="10"/>
      <c r="R6" s="10"/>
      <c r="S6" s="19"/>
      <c r="T6" s="111"/>
      <c r="U6" s="121"/>
      <c r="V6" s="112"/>
      <c r="W6" s="112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228"/>
      <c r="AP6" s="229"/>
    </row>
    <row r="7" spans="1:42" s="36" customFormat="1" ht="99.9" customHeight="1">
      <c r="A7" s="62"/>
      <c r="B7" s="77" t="s">
        <v>178</v>
      </c>
      <c r="C7" s="6">
        <v>5713798001405</v>
      </c>
      <c r="D7" s="13" t="s">
        <v>173</v>
      </c>
      <c r="E7" s="13" t="s">
        <v>361</v>
      </c>
      <c r="F7" s="32" t="s">
        <v>44</v>
      </c>
      <c r="G7" s="20"/>
      <c r="H7" s="20" t="s">
        <v>6</v>
      </c>
      <c r="I7" s="6">
        <v>3</v>
      </c>
      <c r="J7" s="231">
        <v>27</v>
      </c>
      <c r="K7" s="37">
        <v>21.96</v>
      </c>
      <c r="L7" s="191">
        <f>+J7*K7</f>
        <v>592.92000000000007</v>
      </c>
      <c r="M7" s="40">
        <v>54.9</v>
      </c>
      <c r="N7" s="201">
        <f>+M7*J7</f>
        <v>1482.3</v>
      </c>
      <c r="O7" s="4">
        <v>2019</v>
      </c>
      <c r="P7" s="81" t="s">
        <v>207</v>
      </c>
      <c r="Q7" s="9" t="s">
        <v>331</v>
      </c>
      <c r="R7" s="11" t="s">
        <v>307</v>
      </c>
      <c r="S7" s="18" t="s">
        <v>126</v>
      </c>
      <c r="T7" s="69">
        <v>25</v>
      </c>
      <c r="U7" s="120">
        <v>0.84799999999999998</v>
      </c>
      <c r="V7" s="42"/>
      <c r="W7" s="42">
        <v>3.95</v>
      </c>
      <c r="X7" s="87">
        <v>306</v>
      </c>
      <c r="Y7" s="87">
        <v>346</v>
      </c>
      <c r="Z7" s="87">
        <v>45</v>
      </c>
      <c r="AA7" s="87">
        <v>366</v>
      </c>
      <c r="AB7" s="87">
        <v>326</v>
      </c>
      <c r="AC7" s="87">
        <v>163</v>
      </c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51" t="s">
        <v>124</v>
      </c>
      <c r="AP7" s="78" t="s">
        <v>219</v>
      </c>
    </row>
    <row r="8" spans="1:42" s="36" customFormat="1" ht="99.9" customHeight="1">
      <c r="A8" s="62"/>
      <c r="B8" s="77" t="s">
        <v>179</v>
      </c>
      <c r="C8" s="6">
        <v>5713798001412</v>
      </c>
      <c r="D8" s="13" t="s">
        <v>260</v>
      </c>
      <c r="E8" s="13" t="s">
        <v>361</v>
      </c>
      <c r="F8" s="32" t="s">
        <v>44</v>
      </c>
      <c r="G8" s="20"/>
      <c r="H8" s="20" t="s">
        <v>222</v>
      </c>
      <c r="I8" s="6">
        <v>3</v>
      </c>
      <c r="J8" s="231">
        <v>7</v>
      </c>
      <c r="K8" s="37">
        <v>21.96</v>
      </c>
      <c r="L8" s="191">
        <f>+J8*K8</f>
        <v>153.72</v>
      </c>
      <c r="M8" s="40">
        <v>54.9</v>
      </c>
      <c r="N8" s="201">
        <f>+M8*J8</f>
        <v>384.3</v>
      </c>
      <c r="O8" s="4">
        <v>2019</v>
      </c>
      <c r="P8" s="81" t="s">
        <v>207</v>
      </c>
      <c r="Q8" s="9" t="s">
        <v>332</v>
      </c>
      <c r="R8" s="11" t="s">
        <v>307</v>
      </c>
      <c r="S8" s="18" t="s">
        <v>126</v>
      </c>
      <c r="T8" s="69">
        <v>25</v>
      </c>
      <c r="U8" s="120">
        <v>0.84799999999999998</v>
      </c>
      <c r="V8" s="42"/>
      <c r="W8" s="42">
        <v>3.95</v>
      </c>
      <c r="X8" s="87">
        <v>306</v>
      </c>
      <c r="Y8" s="87">
        <v>346</v>
      </c>
      <c r="Z8" s="87">
        <v>45</v>
      </c>
      <c r="AA8" s="87">
        <v>366</v>
      </c>
      <c r="AB8" s="87">
        <v>326</v>
      </c>
      <c r="AC8" s="87">
        <v>163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51" t="s">
        <v>124</v>
      </c>
      <c r="AP8" s="78">
        <v>8306299000</v>
      </c>
    </row>
    <row r="9" spans="1:42" s="88" customFormat="1" ht="99.9" customHeight="1">
      <c r="A9" s="85"/>
      <c r="B9" s="86" t="s">
        <v>268</v>
      </c>
      <c r="C9" s="69">
        <v>5713798002419</v>
      </c>
      <c r="D9" s="14" t="s">
        <v>257</v>
      </c>
      <c r="E9" s="13" t="s">
        <v>361</v>
      </c>
      <c r="F9" s="50" t="s">
        <v>44</v>
      </c>
      <c r="G9" s="20"/>
      <c r="H9" s="20" t="s">
        <v>258</v>
      </c>
      <c r="I9" s="69">
        <v>3</v>
      </c>
      <c r="J9" s="231">
        <v>0</v>
      </c>
      <c r="K9" s="37">
        <v>25.96</v>
      </c>
      <c r="L9" s="191">
        <f>+J9*K9</f>
        <v>0</v>
      </c>
      <c r="M9" s="80">
        <v>64.900000000000006</v>
      </c>
      <c r="N9" s="201">
        <f>+M9*J9</f>
        <v>0</v>
      </c>
      <c r="O9" s="4">
        <v>2020</v>
      </c>
      <c r="P9" s="81" t="s">
        <v>207</v>
      </c>
      <c r="Q9" s="11" t="s">
        <v>330</v>
      </c>
      <c r="R9" s="11" t="s">
        <v>307</v>
      </c>
      <c r="S9" s="20" t="s">
        <v>126</v>
      </c>
      <c r="T9" s="69">
        <v>25</v>
      </c>
      <c r="U9" s="120">
        <v>0.84799999999999998</v>
      </c>
      <c r="V9" s="42"/>
      <c r="W9" s="42">
        <v>3.95</v>
      </c>
      <c r="X9" s="87">
        <v>306</v>
      </c>
      <c r="Y9" s="87">
        <v>346</v>
      </c>
      <c r="Z9" s="87">
        <v>45</v>
      </c>
      <c r="AA9" s="87">
        <v>366</v>
      </c>
      <c r="AB9" s="87">
        <v>326</v>
      </c>
      <c r="AC9" s="87">
        <v>163</v>
      </c>
      <c r="AD9" s="87"/>
      <c r="AE9" s="87"/>
      <c r="AF9" s="87"/>
      <c r="AG9" s="87">
        <v>328</v>
      </c>
      <c r="AH9" s="87">
        <v>372</v>
      </c>
      <c r="AI9" s="87">
        <v>386</v>
      </c>
      <c r="AJ9" s="87">
        <v>7</v>
      </c>
      <c r="AK9" s="87"/>
      <c r="AL9" s="87"/>
      <c r="AM9" s="87"/>
      <c r="AN9" s="87"/>
      <c r="AO9" s="68" t="s">
        <v>124</v>
      </c>
      <c r="AP9" s="82">
        <v>8306299000</v>
      </c>
    </row>
    <row r="10" spans="1:42" s="36" customFormat="1" ht="99.9" customHeight="1">
      <c r="A10" s="62"/>
      <c r="B10" s="77" t="s">
        <v>180</v>
      </c>
      <c r="C10" s="6">
        <v>5713798001429</v>
      </c>
      <c r="D10" s="13" t="s">
        <v>259</v>
      </c>
      <c r="E10" s="13" t="s">
        <v>361</v>
      </c>
      <c r="F10" s="32" t="s">
        <v>44</v>
      </c>
      <c r="G10" s="20"/>
      <c r="H10" s="20" t="s">
        <v>224</v>
      </c>
      <c r="I10" s="6">
        <v>3</v>
      </c>
      <c r="J10" s="231">
        <v>23</v>
      </c>
      <c r="K10" s="37">
        <v>25.96</v>
      </c>
      <c r="L10" s="191">
        <f>+J10*K10</f>
        <v>597.08000000000004</v>
      </c>
      <c r="M10" s="40">
        <v>54.9</v>
      </c>
      <c r="N10" s="201">
        <f>+M10*J10</f>
        <v>1262.7</v>
      </c>
      <c r="O10" s="4">
        <v>2019</v>
      </c>
      <c r="P10" s="81" t="s">
        <v>207</v>
      </c>
      <c r="Q10" s="9" t="s">
        <v>333</v>
      </c>
      <c r="R10" s="11" t="s">
        <v>307</v>
      </c>
      <c r="S10" s="18" t="s">
        <v>126</v>
      </c>
      <c r="T10" s="69">
        <v>25</v>
      </c>
      <c r="U10" s="120">
        <v>0.84799999999999998</v>
      </c>
      <c r="V10" s="42"/>
      <c r="W10" s="42">
        <v>3.95</v>
      </c>
      <c r="X10" s="87">
        <v>306</v>
      </c>
      <c r="Y10" s="87">
        <v>346</v>
      </c>
      <c r="Z10" s="87">
        <v>45</v>
      </c>
      <c r="AA10" s="87">
        <v>366</v>
      </c>
      <c r="AB10" s="87">
        <v>326</v>
      </c>
      <c r="AC10" s="87">
        <v>163</v>
      </c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51" t="s">
        <v>124</v>
      </c>
      <c r="AP10" s="78">
        <v>8306299000</v>
      </c>
    </row>
    <row r="11" spans="1:42" s="36" customFormat="1" ht="99.9" customHeight="1">
      <c r="A11" s="62"/>
      <c r="B11" s="86" t="s">
        <v>181</v>
      </c>
      <c r="C11" s="72">
        <v>5713798001436</v>
      </c>
      <c r="D11" s="13" t="s">
        <v>261</v>
      </c>
      <c r="E11" s="13" t="s">
        <v>361</v>
      </c>
      <c r="F11" s="32" t="s">
        <v>145</v>
      </c>
      <c r="G11" s="74"/>
      <c r="H11" s="74" t="s">
        <v>224</v>
      </c>
      <c r="I11" s="6">
        <v>3</v>
      </c>
      <c r="J11" s="231">
        <v>12</v>
      </c>
      <c r="K11" s="37">
        <v>33.96</v>
      </c>
      <c r="L11" s="191">
        <f>+J11*K11</f>
        <v>407.52</v>
      </c>
      <c r="M11" s="73">
        <v>84.9</v>
      </c>
      <c r="N11" s="201">
        <f>+M11*J11</f>
        <v>1018.8000000000001</v>
      </c>
      <c r="O11" s="4">
        <v>2019</v>
      </c>
      <c r="P11" s="81" t="s">
        <v>208</v>
      </c>
      <c r="Q11" s="9" t="s">
        <v>333</v>
      </c>
      <c r="R11" s="11" t="s">
        <v>307</v>
      </c>
      <c r="S11" s="18" t="s">
        <v>126</v>
      </c>
      <c r="T11" s="69">
        <v>50</v>
      </c>
      <c r="U11" s="120">
        <v>1.603</v>
      </c>
      <c r="V11" s="42"/>
      <c r="W11" s="42">
        <v>6.25</v>
      </c>
      <c r="X11" s="87">
        <v>608</v>
      </c>
      <c r="Y11" s="87">
        <v>346</v>
      </c>
      <c r="Z11" s="87">
        <v>45</v>
      </c>
      <c r="AA11" s="87">
        <v>628</v>
      </c>
      <c r="AB11" s="87">
        <v>366</v>
      </c>
      <c r="AC11" s="87">
        <v>163</v>
      </c>
      <c r="AD11" s="87"/>
      <c r="AE11" s="87"/>
      <c r="AF11" s="87"/>
      <c r="AG11" s="87">
        <v>630</v>
      </c>
      <c r="AH11" s="87">
        <v>372</v>
      </c>
      <c r="AI11" s="87">
        <v>386</v>
      </c>
      <c r="AJ11" s="87">
        <v>7</v>
      </c>
      <c r="AK11" s="87"/>
      <c r="AL11" s="87"/>
      <c r="AM11" s="87"/>
      <c r="AN11" s="87"/>
      <c r="AO11" s="51" t="s">
        <v>124</v>
      </c>
      <c r="AP11" s="78">
        <v>8306299000</v>
      </c>
    </row>
    <row r="12" spans="1:42" s="31" customFormat="1" ht="22.5" customHeight="1">
      <c r="A12" s="103" t="s">
        <v>315</v>
      </c>
      <c r="B12" s="27"/>
      <c r="C12" s="7"/>
      <c r="D12" s="23" t="s">
        <v>1</v>
      </c>
      <c r="E12" s="132"/>
      <c r="F12" s="33"/>
      <c r="G12" s="19"/>
      <c r="H12" s="19"/>
      <c r="I12" s="7"/>
      <c r="J12" s="183"/>
      <c r="K12" s="39"/>
      <c r="L12" s="192"/>
      <c r="M12" s="39"/>
      <c r="N12" s="202"/>
      <c r="O12" s="39"/>
      <c r="P12" s="75"/>
      <c r="Q12" s="10"/>
      <c r="R12" s="10"/>
      <c r="S12" s="19"/>
      <c r="T12" s="111"/>
      <c r="U12" s="121"/>
      <c r="V12" s="112"/>
      <c r="W12" s="112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230"/>
      <c r="AP12" s="230"/>
    </row>
    <row r="13" spans="1:42" s="36" customFormat="1" ht="99.9" customHeight="1">
      <c r="A13" s="62"/>
      <c r="B13" s="77" t="s">
        <v>182</v>
      </c>
      <c r="C13" s="6" t="s">
        <v>168</v>
      </c>
      <c r="D13" s="13" t="s">
        <v>174</v>
      </c>
      <c r="E13" s="13" t="s">
        <v>362</v>
      </c>
      <c r="F13" s="32" t="s">
        <v>44</v>
      </c>
      <c r="G13" s="20"/>
      <c r="H13" s="20" t="s">
        <v>6</v>
      </c>
      <c r="I13" s="6">
        <v>3</v>
      </c>
      <c r="J13" s="231">
        <v>12</v>
      </c>
      <c r="K13" s="37">
        <v>21.96</v>
      </c>
      <c r="L13" s="191">
        <f>+J13*K13</f>
        <v>263.52</v>
      </c>
      <c r="M13" s="40">
        <v>54.9</v>
      </c>
      <c r="N13" s="201">
        <f>+M13*J13</f>
        <v>658.8</v>
      </c>
      <c r="O13" s="4">
        <v>2019</v>
      </c>
      <c r="P13" s="81" t="s">
        <v>209</v>
      </c>
      <c r="Q13" s="9" t="s">
        <v>334</v>
      </c>
      <c r="R13" s="11" t="s">
        <v>307</v>
      </c>
      <c r="S13" s="18" t="s">
        <v>126</v>
      </c>
      <c r="T13" s="69">
        <v>25</v>
      </c>
      <c r="U13" s="120">
        <v>0.83799999999999997</v>
      </c>
      <c r="V13" s="42"/>
      <c r="W13" s="42">
        <v>3.95</v>
      </c>
      <c r="X13" s="87">
        <v>306</v>
      </c>
      <c r="Y13" s="87">
        <v>346</v>
      </c>
      <c r="Z13" s="87">
        <v>45</v>
      </c>
      <c r="AA13" s="87">
        <v>366</v>
      </c>
      <c r="AB13" s="87">
        <v>326</v>
      </c>
      <c r="AC13" s="87">
        <v>163</v>
      </c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51" t="s">
        <v>124</v>
      </c>
      <c r="AP13" s="78">
        <v>8306299000</v>
      </c>
    </row>
    <row r="14" spans="1:42" s="36" customFormat="1" ht="99.9" customHeight="1">
      <c r="A14" s="62"/>
      <c r="B14" s="77" t="s">
        <v>183</v>
      </c>
      <c r="C14" s="6">
        <v>5713798001467</v>
      </c>
      <c r="D14" s="13" t="s">
        <v>262</v>
      </c>
      <c r="E14" s="13" t="s">
        <v>362</v>
      </c>
      <c r="F14" s="32" t="s">
        <v>44</v>
      </c>
      <c r="G14" s="20"/>
      <c r="H14" s="20" t="s">
        <v>224</v>
      </c>
      <c r="I14" s="6">
        <v>3</v>
      </c>
      <c r="J14" s="231">
        <v>10</v>
      </c>
      <c r="K14" s="37">
        <v>21.96</v>
      </c>
      <c r="L14" s="191">
        <f>+J14*K14</f>
        <v>219.60000000000002</v>
      </c>
      <c r="M14" s="40">
        <v>54.9</v>
      </c>
      <c r="N14" s="201">
        <f>+M14*J14</f>
        <v>549</v>
      </c>
      <c r="O14" s="4">
        <v>2019</v>
      </c>
      <c r="P14" s="81" t="s">
        <v>209</v>
      </c>
      <c r="Q14" s="9" t="s">
        <v>335</v>
      </c>
      <c r="R14" s="11" t="s">
        <v>307</v>
      </c>
      <c r="S14" s="18" t="s">
        <v>126</v>
      </c>
      <c r="T14" s="69">
        <v>25</v>
      </c>
      <c r="U14" s="120">
        <v>0.83799999999999997</v>
      </c>
      <c r="V14" s="42"/>
      <c r="W14" s="42">
        <v>3.95</v>
      </c>
      <c r="X14" s="87">
        <v>306</v>
      </c>
      <c r="Y14" s="87">
        <v>346</v>
      </c>
      <c r="Z14" s="87">
        <v>45</v>
      </c>
      <c r="AA14" s="87">
        <v>366</v>
      </c>
      <c r="AB14" s="87">
        <v>326</v>
      </c>
      <c r="AC14" s="87">
        <v>163</v>
      </c>
      <c r="AD14" s="87"/>
      <c r="AE14" s="87"/>
      <c r="AF14" s="87"/>
      <c r="AG14" s="87">
        <v>328</v>
      </c>
      <c r="AH14" s="87">
        <v>372</v>
      </c>
      <c r="AI14" s="87">
        <v>386</v>
      </c>
      <c r="AJ14" s="87">
        <v>7</v>
      </c>
      <c r="AK14" s="87"/>
      <c r="AL14" s="87"/>
      <c r="AM14" s="87"/>
      <c r="AN14" s="87"/>
      <c r="AO14" s="51" t="s">
        <v>124</v>
      </c>
      <c r="AP14" s="78" t="s">
        <v>215</v>
      </c>
    </row>
    <row r="15" spans="1:42" s="36" customFormat="1" ht="99.9" customHeight="1">
      <c r="A15" s="62"/>
      <c r="B15" s="86" t="s">
        <v>184</v>
      </c>
      <c r="C15" s="6">
        <v>5713798001474</v>
      </c>
      <c r="D15" s="13" t="s">
        <v>263</v>
      </c>
      <c r="E15" s="13" t="s">
        <v>362</v>
      </c>
      <c r="F15" s="32" t="s">
        <v>145</v>
      </c>
      <c r="G15" s="20"/>
      <c r="H15" s="74" t="s">
        <v>224</v>
      </c>
      <c r="I15" s="6">
        <v>3</v>
      </c>
      <c r="J15" s="231">
        <v>3</v>
      </c>
      <c r="K15" s="37">
        <v>33.96</v>
      </c>
      <c r="L15" s="191">
        <f>+J15*K15</f>
        <v>101.88</v>
      </c>
      <c r="M15" s="40">
        <v>84.9</v>
      </c>
      <c r="N15" s="201">
        <f>+M15*J15</f>
        <v>254.70000000000002</v>
      </c>
      <c r="O15" s="4">
        <v>2019</v>
      </c>
      <c r="P15" s="81" t="s">
        <v>239</v>
      </c>
      <c r="Q15" s="9" t="s">
        <v>335</v>
      </c>
      <c r="R15" s="11" t="s">
        <v>307</v>
      </c>
      <c r="S15" s="18" t="s">
        <v>126</v>
      </c>
      <c r="T15" s="69">
        <v>50</v>
      </c>
      <c r="U15" s="120">
        <v>1.6759999999999999</v>
      </c>
      <c r="V15" s="42"/>
      <c r="W15" s="42">
        <v>6.25</v>
      </c>
      <c r="X15" s="87">
        <v>608</v>
      </c>
      <c r="Y15" s="87">
        <v>346</v>
      </c>
      <c r="Z15" s="87">
        <v>45</v>
      </c>
      <c r="AA15" s="87">
        <v>628</v>
      </c>
      <c r="AB15" s="87">
        <v>366</v>
      </c>
      <c r="AC15" s="87">
        <v>163</v>
      </c>
      <c r="AD15" s="87"/>
      <c r="AE15" s="87"/>
      <c r="AF15" s="87"/>
      <c r="AG15" s="87">
        <v>630</v>
      </c>
      <c r="AH15" s="87">
        <v>372</v>
      </c>
      <c r="AI15" s="87">
        <v>386</v>
      </c>
      <c r="AJ15" s="87">
        <v>7</v>
      </c>
      <c r="AK15" s="87"/>
      <c r="AL15" s="87"/>
      <c r="AM15" s="87"/>
      <c r="AN15" s="87"/>
      <c r="AO15" s="51" t="s">
        <v>124</v>
      </c>
      <c r="AP15" s="78">
        <v>8306299000</v>
      </c>
    </row>
    <row r="16" spans="1:42" s="31" customFormat="1" ht="22.5" customHeight="1">
      <c r="A16" s="103" t="s">
        <v>80</v>
      </c>
      <c r="B16" s="26"/>
      <c r="C16" s="5"/>
      <c r="D16" s="23" t="s">
        <v>1</v>
      </c>
      <c r="E16" s="23"/>
      <c r="F16" s="17"/>
      <c r="G16" s="19"/>
      <c r="H16" s="19"/>
      <c r="I16" s="5"/>
      <c r="J16" s="183"/>
      <c r="K16" s="38"/>
      <c r="L16" s="192"/>
      <c r="M16" s="38"/>
      <c r="N16" s="203"/>
      <c r="O16" s="38"/>
      <c r="P16" s="19"/>
      <c r="Q16" s="10"/>
      <c r="R16" s="10"/>
      <c r="S16" s="19"/>
      <c r="T16" s="111"/>
      <c r="U16" s="121"/>
      <c r="V16" s="112"/>
      <c r="W16" s="112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63"/>
      <c r="AP16" s="63"/>
    </row>
    <row r="17" spans="1:42" s="31" customFormat="1" ht="99.9" customHeight="1">
      <c r="A17" s="29"/>
      <c r="B17" s="77" t="s">
        <v>48</v>
      </c>
      <c r="C17" s="4">
        <v>5713798000071</v>
      </c>
      <c r="D17" s="13" t="s">
        <v>34</v>
      </c>
      <c r="E17" s="13" t="s">
        <v>358</v>
      </c>
      <c r="F17" s="32" t="s">
        <v>7</v>
      </c>
      <c r="G17" s="22" t="s">
        <v>2</v>
      </c>
      <c r="H17" s="18" t="s">
        <v>26</v>
      </c>
      <c r="I17" s="6">
        <v>3</v>
      </c>
      <c r="J17" s="231">
        <v>49</v>
      </c>
      <c r="K17" s="37">
        <v>15.96</v>
      </c>
      <c r="L17" s="191">
        <f t="shared" ref="L17:L22" si="0">+J17*K17</f>
        <v>782.04000000000008</v>
      </c>
      <c r="M17" s="37">
        <v>34.9</v>
      </c>
      <c r="N17" s="201">
        <f t="shared" ref="N17:N22" si="1">+M17*J17</f>
        <v>1710.1</v>
      </c>
      <c r="O17" s="4">
        <v>2017</v>
      </c>
      <c r="P17" s="18" t="s">
        <v>86</v>
      </c>
      <c r="Q17" s="9" t="s">
        <v>129</v>
      </c>
      <c r="R17" s="9" t="s">
        <v>305</v>
      </c>
      <c r="S17" s="18" t="s">
        <v>5</v>
      </c>
      <c r="T17" s="69">
        <v>36</v>
      </c>
      <c r="U17" s="120">
        <v>0.10100000000000001</v>
      </c>
      <c r="V17" s="42"/>
      <c r="W17" s="42">
        <v>0.5</v>
      </c>
      <c r="X17" s="87">
        <v>82</v>
      </c>
      <c r="Y17" s="87">
        <v>82</v>
      </c>
      <c r="Z17" s="87">
        <v>66</v>
      </c>
      <c r="AA17" s="87">
        <v>102</v>
      </c>
      <c r="AB17" s="87">
        <v>266</v>
      </c>
      <c r="AC17" s="87">
        <v>86</v>
      </c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51" t="s">
        <v>124</v>
      </c>
      <c r="AP17" s="78">
        <v>4420109090</v>
      </c>
    </row>
    <row r="18" spans="1:42" s="31" customFormat="1" ht="99.9" customHeight="1">
      <c r="A18" s="29"/>
      <c r="B18" s="77" t="s">
        <v>49</v>
      </c>
      <c r="C18" s="4">
        <v>5713798000088</v>
      </c>
      <c r="D18" s="13" t="s">
        <v>35</v>
      </c>
      <c r="E18" s="13" t="s">
        <v>358</v>
      </c>
      <c r="F18" s="32" t="s">
        <v>7</v>
      </c>
      <c r="G18" s="22" t="s">
        <v>2</v>
      </c>
      <c r="H18" s="18" t="s">
        <v>40</v>
      </c>
      <c r="I18" s="6">
        <v>3</v>
      </c>
      <c r="J18" s="231">
        <v>78</v>
      </c>
      <c r="K18" s="37">
        <v>15.96</v>
      </c>
      <c r="L18" s="191">
        <f t="shared" si="0"/>
        <v>1244.8800000000001</v>
      </c>
      <c r="M18" s="37">
        <v>34.9</v>
      </c>
      <c r="N18" s="201">
        <f t="shared" si="1"/>
        <v>2722.2</v>
      </c>
      <c r="O18" s="4">
        <v>2017</v>
      </c>
      <c r="P18" s="18" t="s">
        <v>86</v>
      </c>
      <c r="Q18" s="9" t="s">
        <v>128</v>
      </c>
      <c r="R18" s="9" t="s">
        <v>305</v>
      </c>
      <c r="S18" s="18" t="s">
        <v>5</v>
      </c>
      <c r="T18" s="69">
        <v>36</v>
      </c>
      <c r="U18" s="120">
        <v>0.10100000000000001</v>
      </c>
      <c r="V18" s="42"/>
      <c r="W18" s="42">
        <v>0.5</v>
      </c>
      <c r="X18" s="87">
        <v>82</v>
      </c>
      <c r="Y18" s="87">
        <v>82</v>
      </c>
      <c r="Z18" s="87">
        <v>66</v>
      </c>
      <c r="AA18" s="87">
        <v>102</v>
      </c>
      <c r="AB18" s="87">
        <v>266</v>
      </c>
      <c r="AC18" s="87">
        <v>86</v>
      </c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51" t="s">
        <v>124</v>
      </c>
      <c r="AP18" s="78">
        <v>4420109090</v>
      </c>
    </row>
    <row r="19" spans="1:42" s="31" customFormat="1" ht="99.9" customHeight="1">
      <c r="A19" s="29"/>
      <c r="B19" s="77" t="s">
        <v>50</v>
      </c>
      <c r="C19" s="4">
        <v>5713798000095</v>
      </c>
      <c r="D19" s="13" t="s">
        <v>36</v>
      </c>
      <c r="E19" s="13" t="s">
        <v>358</v>
      </c>
      <c r="F19" s="32" t="s">
        <v>7</v>
      </c>
      <c r="G19" s="22" t="s">
        <v>2</v>
      </c>
      <c r="H19" s="18" t="s">
        <v>41</v>
      </c>
      <c r="I19" s="6">
        <v>3</v>
      </c>
      <c r="J19" s="231">
        <v>45</v>
      </c>
      <c r="K19" s="37">
        <v>15.96</v>
      </c>
      <c r="L19" s="191">
        <f t="shared" si="0"/>
        <v>718.2</v>
      </c>
      <c r="M19" s="37">
        <v>34.9</v>
      </c>
      <c r="N19" s="201">
        <f t="shared" si="1"/>
        <v>1570.5</v>
      </c>
      <c r="O19" s="4">
        <v>2017</v>
      </c>
      <c r="P19" s="18" t="s">
        <v>86</v>
      </c>
      <c r="Q19" s="9" t="s">
        <v>127</v>
      </c>
      <c r="R19" s="9" t="s">
        <v>305</v>
      </c>
      <c r="S19" s="18" t="s">
        <v>5</v>
      </c>
      <c r="T19" s="69">
        <v>36</v>
      </c>
      <c r="U19" s="120">
        <v>0.10100000000000001</v>
      </c>
      <c r="V19" s="42"/>
      <c r="W19" s="42">
        <v>0.5</v>
      </c>
      <c r="X19" s="87">
        <v>82</v>
      </c>
      <c r="Y19" s="87">
        <v>82</v>
      </c>
      <c r="Z19" s="87">
        <v>66</v>
      </c>
      <c r="AA19" s="87">
        <v>102</v>
      </c>
      <c r="AB19" s="87">
        <v>266</v>
      </c>
      <c r="AC19" s="87">
        <v>86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51" t="s">
        <v>124</v>
      </c>
      <c r="AP19" s="78">
        <v>4420109090</v>
      </c>
    </row>
    <row r="20" spans="1:42" s="31" customFormat="1" ht="99.9" customHeight="1">
      <c r="A20" s="29"/>
      <c r="B20" s="77" t="s">
        <v>51</v>
      </c>
      <c r="C20" s="4">
        <v>5713798000101</v>
      </c>
      <c r="D20" s="13" t="s">
        <v>15</v>
      </c>
      <c r="E20" s="13" t="s">
        <v>358</v>
      </c>
      <c r="F20" s="32" t="s">
        <v>7</v>
      </c>
      <c r="G20" s="22" t="s">
        <v>2</v>
      </c>
      <c r="H20" s="18" t="s">
        <v>11</v>
      </c>
      <c r="I20" s="6">
        <v>3</v>
      </c>
      <c r="J20" s="231">
        <v>58</v>
      </c>
      <c r="K20" s="37">
        <v>15.96</v>
      </c>
      <c r="L20" s="191">
        <f t="shared" si="0"/>
        <v>925.68000000000006</v>
      </c>
      <c r="M20" s="37">
        <v>34.9</v>
      </c>
      <c r="N20" s="201">
        <f t="shared" si="1"/>
        <v>2024.1999999999998</v>
      </c>
      <c r="O20" s="4">
        <v>2017</v>
      </c>
      <c r="P20" s="18" t="s">
        <v>86</v>
      </c>
      <c r="Q20" s="9" t="s">
        <v>132</v>
      </c>
      <c r="R20" s="9" t="s">
        <v>305</v>
      </c>
      <c r="S20" s="18" t="s">
        <v>5</v>
      </c>
      <c r="T20" s="69">
        <v>36</v>
      </c>
      <c r="U20" s="120">
        <v>0.10100000000000001</v>
      </c>
      <c r="V20" s="42"/>
      <c r="W20" s="42">
        <v>0.5</v>
      </c>
      <c r="X20" s="87">
        <v>82</v>
      </c>
      <c r="Y20" s="87">
        <v>82</v>
      </c>
      <c r="Z20" s="87">
        <v>66</v>
      </c>
      <c r="AA20" s="87">
        <v>102</v>
      </c>
      <c r="AB20" s="87">
        <v>266</v>
      </c>
      <c r="AC20" s="87">
        <v>86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51" t="s">
        <v>124</v>
      </c>
      <c r="AP20" s="78">
        <v>4420109090</v>
      </c>
    </row>
    <row r="21" spans="1:42" s="31" customFormat="1" ht="99.9" customHeight="1">
      <c r="A21" s="29"/>
      <c r="B21" s="77" t="s">
        <v>52</v>
      </c>
      <c r="C21" s="4">
        <v>5713798000118</v>
      </c>
      <c r="D21" s="13" t="s">
        <v>16</v>
      </c>
      <c r="E21" s="13" t="s">
        <v>358</v>
      </c>
      <c r="F21" s="32" t="s">
        <v>7</v>
      </c>
      <c r="G21" s="22" t="s">
        <v>2</v>
      </c>
      <c r="H21" s="18" t="s">
        <v>12</v>
      </c>
      <c r="I21" s="6">
        <v>3</v>
      </c>
      <c r="J21" s="231">
        <v>53</v>
      </c>
      <c r="K21" s="37">
        <v>15.96</v>
      </c>
      <c r="L21" s="191">
        <f t="shared" si="0"/>
        <v>845.88</v>
      </c>
      <c r="M21" s="37">
        <v>34.9</v>
      </c>
      <c r="N21" s="201">
        <f t="shared" si="1"/>
        <v>1849.6999999999998</v>
      </c>
      <c r="O21" s="4">
        <v>2017</v>
      </c>
      <c r="P21" s="18" t="s">
        <v>86</v>
      </c>
      <c r="Q21" s="9" t="s">
        <v>131</v>
      </c>
      <c r="R21" s="9" t="s">
        <v>305</v>
      </c>
      <c r="S21" s="18" t="s">
        <v>5</v>
      </c>
      <c r="T21" s="69">
        <v>36</v>
      </c>
      <c r="U21" s="120">
        <v>0.10100000000000001</v>
      </c>
      <c r="V21" s="42"/>
      <c r="W21" s="42">
        <v>0.5</v>
      </c>
      <c r="X21" s="87">
        <v>82</v>
      </c>
      <c r="Y21" s="87">
        <v>82</v>
      </c>
      <c r="Z21" s="87">
        <v>66</v>
      </c>
      <c r="AA21" s="87">
        <v>102</v>
      </c>
      <c r="AB21" s="87">
        <v>266</v>
      </c>
      <c r="AC21" s="87">
        <v>86</v>
      </c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51" t="s">
        <v>124</v>
      </c>
      <c r="AP21" s="78">
        <v>4420109090</v>
      </c>
    </row>
    <row r="22" spans="1:42" s="31" customFormat="1" ht="99.9" customHeight="1">
      <c r="A22" s="29"/>
      <c r="B22" s="77" t="s">
        <v>53</v>
      </c>
      <c r="C22" s="4">
        <v>5713798000125</v>
      </c>
      <c r="D22" s="13" t="s">
        <v>17</v>
      </c>
      <c r="E22" s="13" t="s">
        <v>358</v>
      </c>
      <c r="F22" s="32" t="s">
        <v>7</v>
      </c>
      <c r="G22" s="22" t="s">
        <v>2</v>
      </c>
      <c r="H22" s="18" t="s">
        <v>13</v>
      </c>
      <c r="I22" s="6">
        <v>3</v>
      </c>
      <c r="J22" s="231">
        <v>66</v>
      </c>
      <c r="K22" s="37">
        <v>15.96</v>
      </c>
      <c r="L22" s="191">
        <f t="shared" si="0"/>
        <v>1053.3600000000001</v>
      </c>
      <c r="M22" s="37">
        <v>34.9</v>
      </c>
      <c r="N22" s="201">
        <f t="shared" si="1"/>
        <v>2303.4</v>
      </c>
      <c r="O22" s="4">
        <v>2017</v>
      </c>
      <c r="P22" s="18" t="s">
        <v>86</v>
      </c>
      <c r="Q22" s="9" t="s">
        <v>130</v>
      </c>
      <c r="R22" s="9" t="s">
        <v>305</v>
      </c>
      <c r="S22" s="18" t="s">
        <v>5</v>
      </c>
      <c r="T22" s="69">
        <v>36</v>
      </c>
      <c r="U22" s="120">
        <v>0.10100000000000001</v>
      </c>
      <c r="V22" s="42"/>
      <c r="W22" s="42">
        <v>0.5</v>
      </c>
      <c r="X22" s="87">
        <v>82</v>
      </c>
      <c r="Y22" s="87">
        <v>82</v>
      </c>
      <c r="Z22" s="87">
        <v>66</v>
      </c>
      <c r="AA22" s="87">
        <v>102</v>
      </c>
      <c r="AB22" s="87">
        <v>266</v>
      </c>
      <c r="AC22" s="87">
        <v>86</v>
      </c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51" t="s">
        <v>124</v>
      </c>
      <c r="AP22" s="78">
        <v>4420109090</v>
      </c>
    </row>
    <row r="23" spans="1:42" s="31" customFormat="1" ht="22.5" customHeight="1">
      <c r="A23" s="103" t="s">
        <v>81</v>
      </c>
      <c r="B23" s="27"/>
      <c r="C23" s="7"/>
      <c r="D23" s="23" t="s">
        <v>1</v>
      </c>
      <c r="E23" s="23"/>
      <c r="F23" s="33"/>
      <c r="G23" s="19"/>
      <c r="H23" s="19"/>
      <c r="I23" s="7"/>
      <c r="J23" s="183"/>
      <c r="K23" s="39"/>
      <c r="L23" s="192"/>
      <c r="M23" s="39"/>
      <c r="N23" s="202"/>
      <c r="O23" s="39"/>
      <c r="P23" s="19"/>
      <c r="Q23" s="10"/>
      <c r="R23" s="10"/>
      <c r="S23" s="19"/>
      <c r="T23" s="111"/>
      <c r="U23" s="121"/>
      <c r="V23" s="112"/>
      <c r="W23" s="112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63"/>
      <c r="AP23" s="63"/>
    </row>
    <row r="24" spans="1:42" s="31" customFormat="1" ht="99.9" customHeight="1">
      <c r="A24" s="29"/>
      <c r="B24" s="25" t="s">
        <v>54</v>
      </c>
      <c r="C24" s="4">
        <v>5713798000156</v>
      </c>
      <c r="D24" s="13" t="s">
        <v>39</v>
      </c>
      <c r="E24" s="13" t="s">
        <v>359</v>
      </c>
      <c r="F24" s="32" t="s">
        <v>7</v>
      </c>
      <c r="G24" s="22" t="s">
        <v>2</v>
      </c>
      <c r="H24" s="18" t="s">
        <v>26</v>
      </c>
      <c r="I24" s="6">
        <v>3</v>
      </c>
      <c r="J24" s="231">
        <v>92</v>
      </c>
      <c r="K24" s="37">
        <v>21.96</v>
      </c>
      <c r="L24" s="191">
        <f t="shared" ref="L24:L29" si="2">+J24*K24</f>
        <v>2020.3200000000002</v>
      </c>
      <c r="M24" s="37">
        <v>44.9</v>
      </c>
      <c r="N24" s="201">
        <f t="shared" ref="N24:N29" si="3">+M24*J24</f>
        <v>4130.8</v>
      </c>
      <c r="O24" s="4">
        <v>2017</v>
      </c>
      <c r="P24" s="18" t="s">
        <v>87</v>
      </c>
      <c r="Q24" s="9" t="s">
        <v>129</v>
      </c>
      <c r="R24" s="9" t="s">
        <v>305</v>
      </c>
      <c r="S24" s="18" t="s">
        <v>5</v>
      </c>
      <c r="T24" s="69">
        <v>140</v>
      </c>
      <c r="U24" s="120">
        <v>0.27500000000000002</v>
      </c>
      <c r="V24" s="42"/>
      <c r="W24" s="42">
        <v>1.04</v>
      </c>
      <c r="X24" s="87">
        <v>121</v>
      </c>
      <c r="Y24" s="87">
        <v>121</v>
      </c>
      <c r="Z24" s="87">
        <v>92</v>
      </c>
      <c r="AA24" s="87">
        <v>141</v>
      </c>
      <c r="AB24" s="87">
        <v>383</v>
      </c>
      <c r="AC24" s="87">
        <v>112</v>
      </c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51" t="s">
        <v>124</v>
      </c>
      <c r="AP24" s="78">
        <v>4420109090</v>
      </c>
    </row>
    <row r="25" spans="1:42" s="31" customFormat="1" ht="99.9" customHeight="1">
      <c r="A25" s="29"/>
      <c r="B25" s="25" t="s">
        <v>55</v>
      </c>
      <c r="C25" s="4">
        <v>5713798000163</v>
      </c>
      <c r="D25" s="13" t="s">
        <v>37</v>
      </c>
      <c r="E25" s="13" t="s">
        <v>359</v>
      </c>
      <c r="F25" s="32" t="s">
        <v>7</v>
      </c>
      <c r="G25" s="22" t="s">
        <v>2</v>
      </c>
      <c r="H25" s="18" t="s">
        <v>40</v>
      </c>
      <c r="I25" s="6">
        <v>3</v>
      </c>
      <c r="J25" s="231">
        <v>67</v>
      </c>
      <c r="K25" s="37">
        <v>21.96</v>
      </c>
      <c r="L25" s="191">
        <f t="shared" si="2"/>
        <v>1471.3200000000002</v>
      </c>
      <c r="M25" s="37">
        <v>44.9</v>
      </c>
      <c r="N25" s="201">
        <f t="shared" si="3"/>
        <v>3008.2999999999997</v>
      </c>
      <c r="O25" s="4">
        <v>2017</v>
      </c>
      <c r="P25" s="18" t="s">
        <v>87</v>
      </c>
      <c r="Q25" s="9" t="s">
        <v>128</v>
      </c>
      <c r="R25" s="9" t="s">
        <v>305</v>
      </c>
      <c r="S25" s="18" t="s">
        <v>5</v>
      </c>
      <c r="T25" s="69">
        <v>140</v>
      </c>
      <c r="U25" s="120">
        <v>0.27500000000000002</v>
      </c>
      <c r="V25" s="42"/>
      <c r="W25" s="42">
        <v>1.04</v>
      </c>
      <c r="X25" s="87">
        <v>121</v>
      </c>
      <c r="Y25" s="87">
        <v>121</v>
      </c>
      <c r="Z25" s="87">
        <v>92</v>
      </c>
      <c r="AA25" s="87">
        <v>141</v>
      </c>
      <c r="AB25" s="87">
        <v>383</v>
      </c>
      <c r="AC25" s="87">
        <v>112</v>
      </c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51" t="s">
        <v>124</v>
      </c>
      <c r="AP25" s="78">
        <v>4420109090</v>
      </c>
    </row>
    <row r="26" spans="1:42" s="31" customFormat="1" ht="99.9" customHeight="1">
      <c r="A26" s="29"/>
      <c r="B26" s="25" t="s">
        <v>56</v>
      </c>
      <c r="C26" s="4">
        <v>5713798000170</v>
      </c>
      <c r="D26" s="13" t="s">
        <v>38</v>
      </c>
      <c r="E26" s="13" t="s">
        <v>359</v>
      </c>
      <c r="F26" s="32" t="s">
        <v>7</v>
      </c>
      <c r="G26" s="22" t="s">
        <v>2</v>
      </c>
      <c r="H26" s="18" t="s">
        <v>41</v>
      </c>
      <c r="I26" s="6">
        <v>3</v>
      </c>
      <c r="J26" s="231">
        <v>100</v>
      </c>
      <c r="K26" s="37">
        <v>21.96</v>
      </c>
      <c r="L26" s="191">
        <f t="shared" si="2"/>
        <v>2196</v>
      </c>
      <c r="M26" s="37">
        <v>44.9</v>
      </c>
      <c r="N26" s="201">
        <f t="shared" si="3"/>
        <v>4490</v>
      </c>
      <c r="O26" s="4">
        <v>2017</v>
      </c>
      <c r="P26" s="18" t="s">
        <v>87</v>
      </c>
      <c r="Q26" s="9" t="s">
        <v>127</v>
      </c>
      <c r="R26" s="9" t="s">
        <v>305</v>
      </c>
      <c r="S26" s="18" t="s">
        <v>5</v>
      </c>
      <c r="T26" s="69">
        <v>140</v>
      </c>
      <c r="U26" s="120">
        <v>0.27500000000000002</v>
      </c>
      <c r="V26" s="42"/>
      <c r="W26" s="42">
        <v>1.04</v>
      </c>
      <c r="X26" s="87">
        <v>121</v>
      </c>
      <c r="Y26" s="87">
        <v>121</v>
      </c>
      <c r="Z26" s="87">
        <v>92</v>
      </c>
      <c r="AA26" s="87">
        <v>141</v>
      </c>
      <c r="AB26" s="87">
        <v>383</v>
      </c>
      <c r="AC26" s="87">
        <v>112</v>
      </c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51" t="s">
        <v>124</v>
      </c>
      <c r="AP26" s="78">
        <v>4420109090</v>
      </c>
    </row>
    <row r="27" spans="1:42" s="31" customFormat="1" ht="99.9" customHeight="1">
      <c r="A27" s="29"/>
      <c r="B27" s="25" t="s">
        <v>57</v>
      </c>
      <c r="C27" s="4">
        <v>5713798000187</v>
      </c>
      <c r="D27" s="13" t="s">
        <v>18</v>
      </c>
      <c r="E27" s="13" t="s">
        <v>359</v>
      </c>
      <c r="F27" s="32" t="s">
        <v>7</v>
      </c>
      <c r="G27" s="22" t="s">
        <v>2</v>
      </c>
      <c r="H27" s="18" t="s">
        <v>11</v>
      </c>
      <c r="I27" s="6">
        <v>3</v>
      </c>
      <c r="J27" s="231">
        <v>95</v>
      </c>
      <c r="K27" s="37">
        <v>21.96</v>
      </c>
      <c r="L27" s="191">
        <f t="shared" si="2"/>
        <v>2086.2000000000003</v>
      </c>
      <c r="M27" s="37">
        <v>44.9</v>
      </c>
      <c r="N27" s="201">
        <f t="shared" si="3"/>
        <v>4265.5</v>
      </c>
      <c r="O27" s="4">
        <v>2017</v>
      </c>
      <c r="P27" s="18" t="s">
        <v>87</v>
      </c>
      <c r="Q27" s="9" t="s">
        <v>132</v>
      </c>
      <c r="R27" s="9" t="s">
        <v>305</v>
      </c>
      <c r="S27" s="18" t="s">
        <v>5</v>
      </c>
      <c r="T27" s="69">
        <v>140</v>
      </c>
      <c r="U27" s="120">
        <v>0.27500000000000002</v>
      </c>
      <c r="V27" s="42"/>
      <c r="W27" s="42">
        <v>1.04</v>
      </c>
      <c r="X27" s="87">
        <v>121</v>
      </c>
      <c r="Y27" s="87">
        <v>121</v>
      </c>
      <c r="Z27" s="87">
        <v>92</v>
      </c>
      <c r="AA27" s="87">
        <v>141</v>
      </c>
      <c r="AB27" s="87">
        <v>383</v>
      </c>
      <c r="AC27" s="87">
        <v>112</v>
      </c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51" t="s">
        <v>124</v>
      </c>
      <c r="AP27" s="78">
        <v>4420109090</v>
      </c>
    </row>
    <row r="28" spans="1:42" s="31" customFormat="1" ht="99.9" customHeight="1">
      <c r="A28" s="29"/>
      <c r="B28" s="25" t="s">
        <v>58</v>
      </c>
      <c r="C28" s="4">
        <v>5713798000194</v>
      </c>
      <c r="D28" s="13" t="s">
        <v>19</v>
      </c>
      <c r="E28" s="13" t="s">
        <v>359</v>
      </c>
      <c r="F28" s="32" t="s">
        <v>7</v>
      </c>
      <c r="G28" s="22" t="s">
        <v>2</v>
      </c>
      <c r="H28" s="18" t="s">
        <v>12</v>
      </c>
      <c r="I28" s="6">
        <v>3</v>
      </c>
      <c r="J28" s="231">
        <v>42</v>
      </c>
      <c r="K28" s="37">
        <v>21.96</v>
      </c>
      <c r="L28" s="191">
        <f t="shared" si="2"/>
        <v>922.32</v>
      </c>
      <c r="M28" s="37">
        <v>44.9</v>
      </c>
      <c r="N28" s="201">
        <f t="shared" si="3"/>
        <v>1885.8</v>
      </c>
      <c r="O28" s="4">
        <v>2017</v>
      </c>
      <c r="P28" s="18" t="s">
        <v>87</v>
      </c>
      <c r="Q28" s="9" t="s">
        <v>131</v>
      </c>
      <c r="R28" s="9" t="s">
        <v>305</v>
      </c>
      <c r="S28" s="18" t="s">
        <v>5</v>
      </c>
      <c r="T28" s="69">
        <v>140</v>
      </c>
      <c r="U28" s="120">
        <v>0.27500000000000002</v>
      </c>
      <c r="V28" s="42"/>
      <c r="W28" s="42">
        <v>1.04</v>
      </c>
      <c r="X28" s="87">
        <v>121</v>
      </c>
      <c r="Y28" s="87">
        <v>121</v>
      </c>
      <c r="Z28" s="87">
        <v>92</v>
      </c>
      <c r="AA28" s="87">
        <v>141</v>
      </c>
      <c r="AB28" s="87">
        <v>383</v>
      </c>
      <c r="AC28" s="87">
        <v>112</v>
      </c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51" t="s">
        <v>124</v>
      </c>
      <c r="AP28" s="78">
        <v>4420109090</v>
      </c>
    </row>
    <row r="29" spans="1:42" s="31" customFormat="1" ht="99.9" customHeight="1">
      <c r="A29" s="29"/>
      <c r="B29" s="25" t="s">
        <v>59</v>
      </c>
      <c r="C29" s="4">
        <v>5713798000200</v>
      </c>
      <c r="D29" s="13" t="s">
        <v>20</v>
      </c>
      <c r="E29" s="13" t="s">
        <v>359</v>
      </c>
      <c r="F29" s="32" t="s">
        <v>7</v>
      </c>
      <c r="G29" s="22" t="s">
        <v>2</v>
      </c>
      <c r="H29" s="18" t="s">
        <v>13</v>
      </c>
      <c r="I29" s="6">
        <v>3</v>
      </c>
      <c r="J29" s="231">
        <v>92</v>
      </c>
      <c r="K29" s="37">
        <v>21.96</v>
      </c>
      <c r="L29" s="191">
        <f t="shared" si="2"/>
        <v>2020.3200000000002</v>
      </c>
      <c r="M29" s="37">
        <v>44.9</v>
      </c>
      <c r="N29" s="201">
        <f t="shared" si="3"/>
        <v>4130.8</v>
      </c>
      <c r="O29" s="4">
        <v>2017</v>
      </c>
      <c r="P29" s="18" t="s">
        <v>87</v>
      </c>
      <c r="Q29" s="9" t="s">
        <v>130</v>
      </c>
      <c r="R29" s="9" t="s">
        <v>305</v>
      </c>
      <c r="S29" s="18" t="s">
        <v>5</v>
      </c>
      <c r="T29" s="69">
        <v>140</v>
      </c>
      <c r="U29" s="120">
        <v>0.27500000000000002</v>
      </c>
      <c r="V29" s="42"/>
      <c r="W29" s="42">
        <v>1.04</v>
      </c>
      <c r="X29" s="87">
        <v>121</v>
      </c>
      <c r="Y29" s="87">
        <v>121</v>
      </c>
      <c r="Z29" s="87">
        <v>92</v>
      </c>
      <c r="AA29" s="87">
        <v>141</v>
      </c>
      <c r="AB29" s="87">
        <v>383</v>
      </c>
      <c r="AC29" s="87">
        <v>112</v>
      </c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51" t="s">
        <v>124</v>
      </c>
      <c r="AP29" s="78">
        <v>4420109090</v>
      </c>
    </row>
    <row r="30" spans="1:42" s="31" customFormat="1" ht="22.5" customHeight="1">
      <c r="A30" s="103" t="s">
        <v>101</v>
      </c>
      <c r="B30" s="26"/>
      <c r="C30" s="5"/>
      <c r="D30" s="23" t="s">
        <v>1</v>
      </c>
      <c r="E30" s="23"/>
      <c r="F30" s="17"/>
      <c r="G30" s="19"/>
      <c r="H30" s="19"/>
      <c r="I30" s="5"/>
      <c r="J30" s="183"/>
      <c r="K30" s="38"/>
      <c r="L30" s="192"/>
      <c r="M30" s="38"/>
      <c r="N30" s="203"/>
      <c r="O30" s="38"/>
      <c r="P30" s="19"/>
      <c r="Q30" s="10"/>
      <c r="R30" s="10"/>
      <c r="S30" s="19"/>
      <c r="T30" s="111"/>
      <c r="U30" s="121"/>
      <c r="V30" s="112"/>
      <c r="W30" s="112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63"/>
      <c r="AP30" s="63"/>
    </row>
    <row r="31" spans="1:42" s="31" customFormat="1" ht="99.9" customHeight="1">
      <c r="A31" s="29"/>
      <c r="B31" s="25" t="s">
        <v>326</v>
      </c>
      <c r="C31" s="4">
        <v>5713798000415</v>
      </c>
      <c r="D31" s="13" t="s">
        <v>110</v>
      </c>
      <c r="E31" s="13" t="s">
        <v>360</v>
      </c>
      <c r="F31" s="32" t="s">
        <v>7</v>
      </c>
      <c r="G31" s="22"/>
      <c r="H31" s="18" t="s">
        <v>92</v>
      </c>
      <c r="I31" s="6">
        <v>3</v>
      </c>
      <c r="J31" s="231">
        <v>24</v>
      </c>
      <c r="K31" s="37">
        <v>15.96</v>
      </c>
      <c r="L31" s="191">
        <f t="shared" ref="L31:L36" si="4">+J31*K31</f>
        <v>383.04</v>
      </c>
      <c r="M31" s="37">
        <v>34.9</v>
      </c>
      <c r="N31" s="201">
        <f t="shared" ref="N31:N36" si="5">+M31*J31</f>
        <v>837.59999999999991</v>
      </c>
      <c r="O31" s="4">
        <v>2017</v>
      </c>
      <c r="P31" s="18" t="s">
        <v>86</v>
      </c>
      <c r="Q31" s="9" t="s">
        <v>133</v>
      </c>
      <c r="R31" s="9" t="s">
        <v>305</v>
      </c>
      <c r="S31" s="18" t="s">
        <v>5</v>
      </c>
      <c r="T31" s="69">
        <v>98</v>
      </c>
      <c r="U31" s="120">
        <v>0.17</v>
      </c>
      <c r="V31" s="42"/>
      <c r="W31" s="42">
        <v>1.05</v>
      </c>
      <c r="X31" s="87">
        <v>96</v>
      </c>
      <c r="Y31" s="87">
        <v>96</v>
      </c>
      <c r="Z31" s="87">
        <v>69</v>
      </c>
      <c r="AA31" s="87">
        <v>308</v>
      </c>
      <c r="AB31" s="87">
        <v>116</v>
      </c>
      <c r="AC31" s="87">
        <v>89</v>
      </c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51" t="s">
        <v>124</v>
      </c>
      <c r="AP31" s="78" t="s">
        <v>216</v>
      </c>
    </row>
    <row r="32" spans="1:42" s="31" customFormat="1" ht="99.9" customHeight="1">
      <c r="A32" s="29"/>
      <c r="B32" s="25" t="s">
        <v>109</v>
      </c>
      <c r="C32" s="4">
        <v>5713798000422</v>
      </c>
      <c r="D32" s="13" t="s">
        <v>111</v>
      </c>
      <c r="E32" s="13" t="s">
        <v>360</v>
      </c>
      <c r="F32" s="32" t="s">
        <v>7</v>
      </c>
      <c r="G32" s="22"/>
      <c r="H32" s="18" t="s">
        <v>93</v>
      </c>
      <c r="I32" s="6">
        <v>3</v>
      </c>
      <c r="J32" s="231">
        <v>31</v>
      </c>
      <c r="K32" s="37">
        <v>15.96</v>
      </c>
      <c r="L32" s="191">
        <f t="shared" si="4"/>
        <v>494.76000000000005</v>
      </c>
      <c r="M32" s="37">
        <v>34.9</v>
      </c>
      <c r="N32" s="201">
        <f t="shared" si="5"/>
        <v>1081.8999999999999</v>
      </c>
      <c r="O32" s="4">
        <v>2017</v>
      </c>
      <c r="P32" s="18" t="s">
        <v>86</v>
      </c>
      <c r="Q32" s="9" t="s">
        <v>133</v>
      </c>
      <c r="R32" s="9" t="s">
        <v>305</v>
      </c>
      <c r="S32" s="18" t="s">
        <v>5</v>
      </c>
      <c r="T32" s="69">
        <v>98</v>
      </c>
      <c r="U32" s="120">
        <v>0.17</v>
      </c>
      <c r="V32" s="42"/>
      <c r="W32" s="42">
        <v>1.05</v>
      </c>
      <c r="X32" s="87">
        <v>96</v>
      </c>
      <c r="Y32" s="87">
        <v>96</v>
      </c>
      <c r="Z32" s="87">
        <v>69</v>
      </c>
      <c r="AA32" s="87">
        <v>308</v>
      </c>
      <c r="AB32" s="87">
        <v>116</v>
      </c>
      <c r="AC32" s="87">
        <v>89</v>
      </c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51" t="s">
        <v>124</v>
      </c>
      <c r="AP32" s="78">
        <v>6810999000</v>
      </c>
    </row>
    <row r="33" spans="1:42" s="31" customFormat="1" ht="99.9" customHeight="1">
      <c r="A33" s="29"/>
      <c r="B33" s="25" t="s">
        <v>103</v>
      </c>
      <c r="C33" s="4">
        <v>5713798000439</v>
      </c>
      <c r="D33" s="13" t="s">
        <v>112</v>
      </c>
      <c r="E33" s="13" t="s">
        <v>360</v>
      </c>
      <c r="F33" s="32" t="s">
        <v>7</v>
      </c>
      <c r="G33" s="22"/>
      <c r="H33" s="18" t="s">
        <v>94</v>
      </c>
      <c r="I33" s="6">
        <v>3</v>
      </c>
      <c r="J33" s="231">
        <v>31</v>
      </c>
      <c r="K33" s="37">
        <v>15.96</v>
      </c>
      <c r="L33" s="191">
        <f t="shared" si="4"/>
        <v>494.76000000000005</v>
      </c>
      <c r="M33" s="37">
        <v>34.9</v>
      </c>
      <c r="N33" s="201">
        <f t="shared" si="5"/>
        <v>1081.8999999999999</v>
      </c>
      <c r="O33" s="4">
        <v>2017</v>
      </c>
      <c r="P33" s="18" t="s">
        <v>86</v>
      </c>
      <c r="Q33" s="9" t="s">
        <v>133</v>
      </c>
      <c r="R33" s="9" t="s">
        <v>305</v>
      </c>
      <c r="S33" s="18" t="s">
        <v>5</v>
      </c>
      <c r="T33" s="69">
        <v>98</v>
      </c>
      <c r="U33" s="120">
        <v>0.17</v>
      </c>
      <c r="V33" s="42"/>
      <c r="W33" s="42">
        <v>1.05</v>
      </c>
      <c r="X33" s="87">
        <v>96</v>
      </c>
      <c r="Y33" s="87">
        <v>96</v>
      </c>
      <c r="Z33" s="87">
        <v>69</v>
      </c>
      <c r="AA33" s="87">
        <v>308</v>
      </c>
      <c r="AB33" s="87">
        <v>116</v>
      </c>
      <c r="AC33" s="87">
        <v>89</v>
      </c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51" t="s">
        <v>124</v>
      </c>
      <c r="AP33" s="78">
        <v>6810999000</v>
      </c>
    </row>
    <row r="34" spans="1:42" s="31" customFormat="1" ht="99.9" customHeight="1">
      <c r="A34" s="29"/>
      <c r="B34" s="25" t="s">
        <v>104</v>
      </c>
      <c r="C34" s="4">
        <v>5713798000446</v>
      </c>
      <c r="D34" s="13" t="s">
        <v>113</v>
      </c>
      <c r="E34" s="13" t="s">
        <v>360</v>
      </c>
      <c r="F34" s="32" t="s">
        <v>7</v>
      </c>
      <c r="G34" s="22"/>
      <c r="H34" s="18" t="s">
        <v>95</v>
      </c>
      <c r="I34" s="6">
        <v>3</v>
      </c>
      <c r="J34" s="231">
        <v>28</v>
      </c>
      <c r="K34" s="37">
        <v>15.96</v>
      </c>
      <c r="L34" s="191">
        <f t="shared" si="4"/>
        <v>446.88</v>
      </c>
      <c r="M34" s="37">
        <v>34.9</v>
      </c>
      <c r="N34" s="201">
        <f t="shared" si="5"/>
        <v>977.19999999999993</v>
      </c>
      <c r="O34" s="4">
        <v>2017</v>
      </c>
      <c r="P34" s="18" t="s">
        <v>86</v>
      </c>
      <c r="Q34" s="9" t="s">
        <v>133</v>
      </c>
      <c r="R34" s="9" t="s">
        <v>305</v>
      </c>
      <c r="S34" s="18" t="s">
        <v>5</v>
      </c>
      <c r="T34" s="69">
        <v>98</v>
      </c>
      <c r="U34" s="120">
        <v>0.17</v>
      </c>
      <c r="V34" s="42"/>
      <c r="W34" s="42">
        <v>1.05</v>
      </c>
      <c r="X34" s="87">
        <v>96</v>
      </c>
      <c r="Y34" s="87">
        <v>96</v>
      </c>
      <c r="Z34" s="87">
        <v>69</v>
      </c>
      <c r="AA34" s="87">
        <v>308</v>
      </c>
      <c r="AB34" s="87">
        <v>116</v>
      </c>
      <c r="AC34" s="87">
        <v>89</v>
      </c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51" t="s">
        <v>124</v>
      </c>
      <c r="AP34" s="78">
        <v>6810999000</v>
      </c>
    </row>
    <row r="35" spans="1:42" s="31" customFormat="1" ht="99.9" customHeight="1">
      <c r="A35" s="29"/>
      <c r="B35" s="25" t="s">
        <v>105</v>
      </c>
      <c r="C35" s="4">
        <v>5713798000453</v>
      </c>
      <c r="D35" s="13" t="s">
        <v>114</v>
      </c>
      <c r="E35" s="13" t="s">
        <v>360</v>
      </c>
      <c r="F35" s="32" t="s">
        <v>7</v>
      </c>
      <c r="G35" s="22"/>
      <c r="H35" s="18" t="s">
        <v>96</v>
      </c>
      <c r="I35" s="6">
        <v>3</v>
      </c>
      <c r="J35" s="231">
        <v>28</v>
      </c>
      <c r="K35" s="37">
        <v>15.96</v>
      </c>
      <c r="L35" s="191">
        <f t="shared" si="4"/>
        <v>446.88</v>
      </c>
      <c r="M35" s="37">
        <v>34.9</v>
      </c>
      <c r="N35" s="201">
        <f t="shared" si="5"/>
        <v>977.19999999999993</v>
      </c>
      <c r="O35" s="4">
        <v>2017</v>
      </c>
      <c r="P35" s="18" t="s">
        <v>86</v>
      </c>
      <c r="Q35" s="9" t="s">
        <v>133</v>
      </c>
      <c r="R35" s="9" t="s">
        <v>305</v>
      </c>
      <c r="S35" s="18" t="s">
        <v>5</v>
      </c>
      <c r="T35" s="69">
        <v>98</v>
      </c>
      <c r="U35" s="120">
        <v>0.17</v>
      </c>
      <c r="V35" s="42"/>
      <c r="W35" s="42">
        <v>1.05</v>
      </c>
      <c r="X35" s="87">
        <v>96</v>
      </c>
      <c r="Y35" s="87">
        <v>96</v>
      </c>
      <c r="Z35" s="87">
        <v>69</v>
      </c>
      <c r="AA35" s="87">
        <v>308</v>
      </c>
      <c r="AB35" s="87">
        <v>116</v>
      </c>
      <c r="AC35" s="87">
        <v>89</v>
      </c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51" t="s">
        <v>124</v>
      </c>
      <c r="AP35" s="78">
        <v>6810999000</v>
      </c>
    </row>
    <row r="36" spans="1:42" s="31" customFormat="1" ht="99.9" customHeight="1">
      <c r="A36" s="29"/>
      <c r="B36" s="25" t="s">
        <v>106</v>
      </c>
      <c r="C36" s="4">
        <v>5713798000460</v>
      </c>
      <c r="D36" s="13" t="s">
        <v>115</v>
      </c>
      <c r="E36" s="13" t="s">
        <v>360</v>
      </c>
      <c r="F36" s="32" t="s">
        <v>7</v>
      </c>
      <c r="G36" s="22"/>
      <c r="H36" s="20" t="s">
        <v>98</v>
      </c>
      <c r="I36" s="6">
        <v>3</v>
      </c>
      <c r="J36" s="231">
        <v>31</v>
      </c>
      <c r="K36" s="37">
        <v>15.96</v>
      </c>
      <c r="L36" s="191">
        <f t="shared" si="4"/>
        <v>494.76000000000005</v>
      </c>
      <c r="M36" s="37">
        <v>34.9</v>
      </c>
      <c r="N36" s="201">
        <f t="shared" si="5"/>
        <v>1081.8999999999999</v>
      </c>
      <c r="O36" s="4">
        <v>2017</v>
      </c>
      <c r="P36" s="18" t="s">
        <v>86</v>
      </c>
      <c r="Q36" s="9" t="s">
        <v>133</v>
      </c>
      <c r="R36" s="9" t="s">
        <v>305</v>
      </c>
      <c r="S36" s="18" t="s">
        <v>5</v>
      </c>
      <c r="T36" s="69">
        <v>98</v>
      </c>
      <c r="U36" s="120">
        <v>0.17</v>
      </c>
      <c r="V36" s="42"/>
      <c r="W36" s="42">
        <v>1.05</v>
      </c>
      <c r="X36" s="87">
        <v>96</v>
      </c>
      <c r="Y36" s="87">
        <v>96</v>
      </c>
      <c r="Z36" s="87">
        <v>69</v>
      </c>
      <c r="AA36" s="87">
        <v>308</v>
      </c>
      <c r="AB36" s="87">
        <v>116</v>
      </c>
      <c r="AC36" s="87">
        <v>89</v>
      </c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51" t="s">
        <v>124</v>
      </c>
      <c r="AP36" s="78">
        <v>6810999000</v>
      </c>
    </row>
    <row r="37" spans="1:42" s="55" customFormat="1" ht="30.9" customHeight="1">
      <c r="A37" s="104" t="s">
        <v>118</v>
      </c>
      <c r="B37" s="90"/>
      <c r="C37" s="5"/>
      <c r="D37" s="93"/>
      <c r="E37" s="23"/>
      <c r="F37" s="93"/>
      <c r="G37" s="93"/>
      <c r="H37" s="93"/>
      <c r="I37" s="5"/>
      <c r="J37" s="183"/>
      <c r="K37" s="38"/>
      <c r="L37" s="192"/>
      <c r="M37" s="38"/>
      <c r="N37" s="203"/>
      <c r="O37" s="38"/>
      <c r="P37" s="17"/>
      <c r="Q37" s="30"/>
      <c r="R37" s="30"/>
      <c r="S37" s="17"/>
      <c r="T37" s="111"/>
      <c r="U37" s="121"/>
      <c r="V37" s="112"/>
      <c r="W37" s="112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64"/>
      <c r="AP37" s="64"/>
    </row>
    <row r="38" spans="1:42" s="31" customFormat="1" ht="99.9" customHeight="1">
      <c r="A38" s="29"/>
      <c r="B38" s="25" t="s">
        <v>107</v>
      </c>
      <c r="C38" s="49">
        <v>5713798000583</v>
      </c>
      <c r="D38" s="13" t="s">
        <v>116</v>
      </c>
      <c r="E38" s="13" t="s">
        <v>363</v>
      </c>
      <c r="F38" s="18" t="s">
        <v>44</v>
      </c>
      <c r="G38" s="54"/>
      <c r="H38" s="18" t="s">
        <v>99</v>
      </c>
      <c r="I38" s="69">
        <v>3</v>
      </c>
      <c r="J38" s="231">
        <v>81</v>
      </c>
      <c r="K38" s="37">
        <v>37.96</v>
      </c>
      <c r="L38" s="191">
        <f>+J38*K38</f>
        <v>3074.76</v>
      </c>
      <c r="M38" s="67">
        <v>64.900000000000006</v>
      </c>
      <c r="N38" s="201">
        <f>+M38*J38</f>
        <v>5256.9000000000005</v>
      </c>
      <c r="O38" s="4">
        <v>2017</v>
      </c>
      <c r="P38" s="89" t="s">
        <v>140</v>
      </c>
      <c r="Q38" s="9" t="s">
        <v>138</v>
      </c>
      <c r="R38" s="9" t="s">
        <v>306</v>
      </c>
      <c r="S38" s="18" t="s">
        <v>126</v>
      </c>
      <c r="T38" s="69">
        <v>556</v>
      </c>
      <c r="U38" s="120">
        <v>0.75</v>
      </c>
      <c r="V38" s="70"/>
      <c r="W38" s="70">
        <v>2.8</v>
      </c>
      <c r="X38" s="71">
        <v>182</v>
      </c>
      <c r="Y38" s="71">
        <v>182</v>
      </c>
      <c r="Z38" s="71">
        <v>32</v>
      </c>
      <c r="AA38" s="71">
        <v>203</v>
      </c>
      <c r="AB38" s="71">
        <v>203</v>
      </c>
      <c r="AC38" s="71">
        <v>116</v>
      </c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51" t="s">
        <v>124</v>
      </c>
      <c r="AP38" s="78" t="s">
        <v>217</v>
      </c>
    </row>
    <row r="39" spans="1:42" s="91" customFormat="1" ht="30.9" customHeight="1">
      <c r="A39" s="104" t="s">
        <v>151</v>
      </c>
      <c r="B39" s="93"/>
      <c r="C39" s="5"/>
      <c r="D39" s="93"/>
      <c r="E39" s="93"/>
      <c r="F39" s="93"/>
      <c r="G39" s="93"/>
      <c r="H39" s="93"/>
      <c r="I39" s="5"/>
      <c r="J39" s="183"/>
      <c r="K39" s="38"/>
      <c r="L39" s="192"/>
      <c r="M39" s="38"/>
      <c r="N39" s="203"/>
      <c r="O39" s="38"/>
      <c r="P39" s="17"/>
      <c r="Q39" s="30"/>
      <c r="R39" s="30"/>
      <c r="S39" s="17"/>
      <c r="T39" s="111"/>
      <c r="U39" s="121"/>
      <c r="V39" s="112"/>
      <c r="W39" s="112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64"/>
      <c r="AP39" s="64"/>
    </row>
    <row r="40" spans="1:42" s="31" customFormat="1" ht="99.9" customHeight="1">
      <c r="A40" s="29"/>
      <c r="B40" s="77" t="s">
        <v>185</v>
      </c>
      <c r="C40" s="49" t="s">
        <v>169</v>
      </c>
      <c r="D40" s="14" t="s">
        <v>159</v>
      </c>
      <c r="E40" s="13" t="s">
        <v>364</v>
      </c>
      <c r="F40" s="18" t="s">
        <v>44</v>
      </c>
      <c r="G40" s="54"/>
      <c r="H40" s="18" t="s">
        <v>161</v>
      </c>
      <c r="I40" s="69">
        <v>3</v>
      </c>
      <c r="J40" s="231">
        <v>85</v>
      </c>
      <c r="K40" s="37">
        <v>19.96</v>
      </c>
      <c r="L40" s="191">
        <f>+J40*K40</f>
        <v>1696.6000000000001</v>
      </c>
      <c r="M40" s="67">
        <v>44.9</v>
      </c>
      <c r="N40" s="201">
        <f>+M40*J40</f>
        <v>3816.5</v>
      </c>
      <c r="O40" s="66">
        <v>2019</v>
      </c>
      <c r="P40" s="18" t="s">
        <v>156</v>
      </c>
      <c r="Q40" s="11" t="s">
        <v>176</v>
      </c>
      <c r="R40" s="9" t="s">
        <v>306</v>
      </c>
      <c r="S40" s="18" t="s">
        <v>126</v>
      </c>
      <c r="T40" s="69">
        <v>477</v>
      </c>
      <c r="U40" s="120">
        <v>0.61499999999999999</v>
      </c>
      <c r="V40" s="42"/>
      <c r="W40" s="42">
        <v>2.4500000000000002</v>
      </c>
      <c r="X40" s="71">
        <v>158</v>
      </c>
      <c r="Y40" s="71">
        <v>158</v>
      </c>
      <c r="Z40" s="71">
        <v>32</v>
      </c>
      <c r="AA40" s="71">
        <v>177.5</v>
      </c>
      <c r="AB40" s="71">
        <v>177.5</v>
      </c>
      <c r="AC40" s="71">
        <v>118</v>
      </c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51" t="s">
        <v>124</v>
      </c>
      <c r="AP40" s="78" t="s">
        <v>220</v>
      </c>
    </row>
    <row r="41" spans="1:42" s="31" customFormat="1" ht="99.9" customHeight="1" thickBot="1">
      <c r="A41" s="29"/>
      <c r="B41" s="77" t="s">
        <v>186</v>
      </c>
      <c r="C41" s="49" t="s">
        <v>170</v>
      </c>
      <c r="D41" s="14" t="s">
        <v>160</v>
      </c>
      <c r="E41" s="13" t="s">
        <v>364</v>
      </c>
      <c r="F41" s="18" t="s">
        <v>44</v>
      </c>
      <c r="G41" s="54"/>
      <c r="H41" s="18" t="s">
        <v>162</v>
      </c>
      <c r="I41" s="69">
        <v>3</v>
      </c>
      <c r="J41" s="231">
        <v>84</v>
      </c>
      <c r="K41" s="37">
        <v>19.96</v>
      </c>
      <c r="L41" s="191">
        <f>+J41*K41</f>
        <v>1676.64</v>
      </c>
      <c r="M41" s="67">
        <v>44.9</v>
      </c>
      <c r="N41" s="201">
        <f>+M41*J41</f>
        <v>3771.6</v>
      </c>
      <c r="O41" s="66">
        <v>2019</v>
      </c>
      <c r="P41" s="18" t="s">
        <v>156</v>
      </c>
      <c r="Q41" s="11" t="s">
        <v>176</v>
      </c>
      <c r="R41" s="9" t="s">
        <v>306</v>
      </c>
      <c r="S41" s="18" t="s">
        <v>126</v>
      </c>
      <c r="T41" s="69">
        <v>477</v>
      </c>
      <c r="U41" s="120">
        <v>0.61499999999999999</v>
      </c>
      <c r="V41" s="42"/>
      <c r="W41" s="42">
        <v>2.4500000000000002</v>
      </c>
      <c r="X41" s="71">
        <v>158</v>
      </c>
      <c r="Y41" s="71">
        <v>158</v>
      </c>
      <c r="Z41" s="71">
        <v>32</v>
      </c>
      <c r="AA41" s="71">
        <v>177.5</v>
      </c>
      <c r="AB41" s="71">
        <v>177.5</v>
      </c>
      <c r="AC41" s="71">
        <v>118</v>
      </c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51" t="s">
        <v>124</v>
      </c>
      <c r="AP41" s="78">
        <v>7326909000</v>
      </c>
    </row>
    <row r="42" spans="1:42" s="3" customFormat="1" ht="22.5" customHeight="1">
      <c r="A42" s="105" t="s">
        <v>79</v>
      </c>
      <c r="B42" s="56"/>
      <c r="C42" s="57"/>
      <c r="D42" s="58" t="s">
        <v>1</v>
      </c>
      <c r="E42" s="58"/>
      <c r="F42" s="57"/>
      <c r="G42" s="57"/>
      <c r="H42" s="57"/>
      <c r="I42" s="57"/>
      <c r="J42" s="182"/>
      <c r="K42" s="59"/>
      <c r="L42" s="193"/>
      <c r="M42" s="59"/>
      <c r="N42" s="200"/>
      <c r="O42" s="59"/>
      <c r="P42" s="57" t="s">
        <v>10</v>
      </c>
      <c r="Q42" s="57"/>
      <c r="R42" s="57"/>
      <c r="S42" s="57"/>
      <c r="T42" s="108"/>
      <c r="U42" s="119"/>
      <c r="V42" s="109"/>
      <c r="W42" s="109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60"/>
      <c r="AP42" s="60"/>
    </row>
    <row r="43" spans="1:42" s="88" customFormat="1" ht="99.9" customHeight="1">
      <c r="A43" s="85"/>
      <c r="B43" s="86" t="s">
        <v>270</v>
      </c>
      <c r="C43" s="69">
        <v>5713798002488</v>
      </c>
      <c r="D43" s="14" t="s">
        <v>282</v>
      </c>
      <c r="E43" s="14" t="s">
        <v>368</v>
      </c>
      <c r="F43" s="50" t="s">
        <v>7</v>
      </c>
      <c r="G43" s="52" t="s">
        <v>2</v>
      </c>
      <c r="H43" s="20" t="s">
        <v>83</v>
      </c>
      <c r="I43" s="69">
        <v>3</v>
      </c>
      <c r="J43" s="231">
        <v>36</v>
      </c>
      <c r="K43" s="37">
        <v>15.16</v>
      </c>
      <c r="L43" s="191">
        <f>+J43*K43</f>
        <v>545.76</v>
      </c>
      <c r="M43" s="80">
        <v>34.9</v>
      </c>
      <c r="N43" s="201">
        <f>+M43*J43</f>
        <v>1256.3999999999999</v>
      </c>
      <c r="O43" s="69">
        <v>2020</v>
      </c>
      <c r="P43" s="20" t="s">
        <v>256</v>
      </c>
      <c r="Q43" s="11" t="s">
        <v>281</v>
      </c>
      <c r="R43" s="8" t="s">
        <v>308</v>
      </c>
      <c r="S43" s="20" t="s">
        <v>5</v>
      </c>
      <c r="T43" s="69">
        <v>45</v>
      </c>
      <c r="U43" s="120">
        <v>0.12</v>
      </c>
      <c r="V43" s="42"/>
      <c r="W43" s="42">
        <v>0.53</v>
      </c>
      <c r="X43" s="87">
        <v>78</v>
      </c>
      <c r="Y43" s="87">
        <v>94</v>
      </c>
      <c r="Z43" s="87">
        <v>55</v>
      </c>
      <c r="AA43" s="87">
        <v>254</v>
      </c>
      <c r="AB43" s="87">
        <v>114</v>
      </c>
      <c r="AC43" s="87">
        <v>75</v>
      </c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68" t="s">
        <v>124</v>
      </c>
      <c r="AP43" s="65">
        <v>9601900090</v>
      </c>
    </row>
    <row r="44" spans="1:42" s="88" customFormat="1" ht="99.9" customHeight="1">
      <c r="A44" s="85"/>
      <c r="B44" s="86" t="s">
        <v>269</v>
      </c>
      <c r="C44" s="69">
        <v>5713798002471</v>
      </c>
      <c r="D44" s="14" t="s">
        <v>343</v>
      </c>
      <c r="E44" s="14" t="s">
        <v>368</v>
      </c>
      <c r="F44" s="50" t="s">
        <v>7</v>
      </c>
      <c r="G44" s="52" t="s">
        <v>2</v>
      </c>
      <c r="H44" s="20" t="s">
        <v>82</v>
      </c>
      <c r="I44" s="69">
        <v>3</v>
      </c>
      <c r="J44" s="231">
        <v>34</v>
      </c>
      <c r="K44" s="37">
        <v>15.16</v>
      </c>
      <c r="L44" s="191">
        <f>+J44*K44</f>
        <v>515.44000000000005</v>
      </c>
      <c r="M44" s="80">
        <v>34.9</v>
      </c>
      <c r="N44" s="201">
        <f>+M44*J44</f>
        <v>1186.5999999999999</v>
      </c>
      <c r="O44" s="69">
        <v>2020</v>
      </c>
      <c r="P44" s="20" t="s">
        <v>256</v>
      </c>
      <c r="Q44" s="11" t="s">
        <v>281</v>
      </c>
      <c r="R44" s="8" t="s">
        <v>308</v>
      </c>
      <c r="S44" s="20" t="s">
        <v>5</v>
      </c>
      <c r="T44" s="69">
        <v>45</v>
      </c>
      <c r="U44" s="120">
        <v>0.12</v>
      </c>
      <c r="V44" s="42"/>
      <c r="W44" s="42">
        <v>0.53</v>
      </c>
      <c r="X44" s="87">
        <v>78</v>
      </c>
      <c r="Y44" s="87">
        <v>94</v>
      </c>
      <c r="Z44" s="87">
        <v>55</v>
      </c>
      <c r="AA44" s="87">
        <v>254</v>
      </c>
      <c r="AB44" s="87">
        <v>114</v>
      </c>
      <c r="AC44" s="87">
        <v>75</v>
      </c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68" t="s">
        <v>124</v>
      </c>
      <c r="AP44" s="65">
        <v>9601900090</v>
      </c>
    </row>
    <row r="45" spans="1:42" s="36" customFormat="1" ht="99.9" customHeight="1">
      <c r="A45" s="62"/>
      <c r="B45" s="28" t="s">
        <v>328</v>
      </c>
      <c r="C45" s="6">
        <v>5712798003037</v>
      </c>
      <c r="D45" s="14" t="s">
        <v>344</v>
      </c>
      <c r="E45" s="14" t="s">
        <v>368</v>
      </c>
      <c r="F45" s="34" t="s">
        <v>7</v>
      </c>
      <c r="G45" s="130" t="s">
        <v>2</v>
      </c>
      <c r="H45" s="131" t="s">
        <v>83</v>
      </c>
      <c r="I45" s="6">
        <v>3</v>
      </c>
      <c r="J45" s="231">
        <v>120</v>
      </c>
      <c r="K45" s="37">
        <v>15.96</v>
      </c>
      <c r="L45" s="191">
        <f>+J45*K45</f>
        <v>1915.2</v>
      </c>
      <c r="M45" s="80">
        <v>34.9</v>
      </c>
      <c r="N45" s="201">
        <f>+M45*J45</f>
        <v>4188</v>
      </c>
      <c r="O45" s="69">
        <v>2017</v>
      </c>
      <c r="P45" s="131" t="s">
        <v>255</v>
      </c>
      <c r="Q45" s="61" t="s">
        <v>125</v>
      </c>
      <c r="R45" s="61" t="s">
        <v>308</v>
      </c>
      <c r="S45" s="131" t="s">
        <v>5</v>
      </c>
      <c r="T45" s="69">
        <v>65</v>
      </c>
      <c r="U45" s="120">
        <v>0.14000000000000001</v>
      </c>
      <c r="V45" s="42"/>
      <c r="W45" s="42">
        <v>0.53</v>
      </c>
      <c r="X45" s="87">
        <v>78</v>
      </c>
      <c r="Y45" s="87">
        <v>94</v>
      </c>
      <c r="Z45" s="87">
        <v>55</v>
      </c>
      <c r="AA45" s="87">
        <v>254</v>
      </c>
      <c r="AB45" s="87">
        <v>114</v>
      </c>
      <c r="AC45" s="87">
        <v>75</v>
      </c>
      <c r="AD45" s="87"/>
      <c r="AE45" s="87"/>
      <c r="AF45" s="87"/>
      <c r="AG45" s="87">
        <v>504</v>
      </c>
      <c r="AH45" s="87">
        <v>338</v>
      </c>
      <c r="AI45" s="87">
        <v>260</v>
      </c>
      <c r="AJ45" s="87">
        <v>80</v>
      </c>
      <c r="AK45" s="87"/>
      <c r="AL45" s="87"/>
      <c r="AM45" s="87"/>
      <c r="AN45" s="87"/>
      <c r="AO45" s="79" t="s">
        <v>124</v>
      </c>
      <c r="AP45" s="78" t="s">
        <v>214</v>
      </c>
    </row>
    <row r="46" spans="1:42" s="36" customFormat="1" ht="99.9" customHeight="1" thickBot="1">
      <c r="A46" s="85"/>
      <c r="B46" s="86" t="s">
        <v>327</v>
      </c>
      <c r="C46" s="69">
        <v>5712798003020</v>
      </c>
      <c r="D46" s="14" t="s">
        <v>345</v>
      </c>
      <c r="E46" s="14" t="s">
        <v>368</v>
      </c>
      <c r="F46" s="34" t="s">
        <v>7</v>
      </c>
      <c r="G46" s="130" t="s">
        <v>2</v>
      </c>
      <c r="H46" s="131" t="s">
        <v>82</v>
      </c>
      <c r="I46" s="6">
        <v>3</v>
      </c>
      <c r="J46" s="231">
        <v>58</v>
      </c>
      <c r="K46" s="37">
        <v>15.96</v>
      </c>
      <c r="L46" s="191">
        <f>+J46*K46</f>
        <v>925.68000000000006</v>
      </c>
      <c r="M46" s="80">
        <v>34.9</v>
      </c>
      <c r="N46" s="201">
        <f>+M46*J46</f>
        <v>2024.1999999999998</v>
      </c>
      <c r="O46" s="69">
        <v>2017</v>
      </c>
      <c r="P46" s="131" t="s">
        <v>255</v>
      </c>
      <c r="Q46" s="61" t="s">
        <v>125</v>
      </c>
      <c r="R46" s="61" t="s">
        <v>308</v>
      </c>
      <c r="S46" s="131" t="s">
        <v>5</v>
      </c>
      <c r="T46" s="69">
        <v>65</v>
      </c>
      <c r="U46" s="120">
        <v>0.14000000000000001</v>
      </c>
      <c r="V46" s="42"/>
      <c r="W46" s="42">
        <v>0.53</v>
      </c>
      <c r="X46" s="87">
        <v>78</v>
      </c>
      <c r="Y46" s="87">
        <v>94</v>
      </c>
      <c r="Z46" s="87">
        <v>55</v>
      </c>
      <c r="AA46" s="87">
        <v>254</v>
      </c>
      <c r="AB46" s="87">
        <v>114</v>
      </c>
      <c r="AC46" s="87">
        <v>75</v>
      </c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79" t="s">
        <v>124</v>
      </c>
      <c r="AP46" s="78" t="s">
        <v>214</v>
      </c>
    </row>
    <row r="47" spans="1:42" s="3" customFormat="1" ht="22.5" customHeight="1">
      <c r="A47" s="105" t="s">
        <v>295</v>
      </c>
      <c r="B47" s="56"/>
      <c r="C47" s="57"/>
      <c r="D47" s="58" t="s">
        <v>1</v>
      </c>
      <c r="E47" s="58"/>
      <c r="F47" s="57"/>
      <c r="G47" s="57"/>
      <c r="H47" s="57"/>
      <c r="I47" s="57"/>
      <c r="J47" s="182"/>
      <c r="K47" s="59"/>
      <c r="L47" s="193"/>
      <c r="M47" s="59"/>
      <c r="N47" s="200"/>
      <c r="O47" s="59"/>
      <c r="P47" s="57" t="s">
        <v>10</v>
      </c>
      <c r="Q47" s="57"/>
      <c r="R47" s="57"/>
      <c r="S47" s="57"/>
      <c r="T47" s="108"/>
      <c r="U47" s="119"/>
      <c r="V47" s="109"/>
      <c r="W47" s="109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60"/>
      <c r="AP47" s="60"/>
    </row>
    <row r="48" spans="1:42" s="31" customFormat="1" ht="99.9" customHeight="1">
      <c r="A48" s="29"/>
      <c r="B48" s="28" t="s">
        <v>299</v>
      </c>
      <c r="C48" s="6">
        <v>5713798002914</v>
      </c>
      <c r="D48" s="13" t="s">
        <v>346</v>
      </c>
      <c r="E48" s="14" t="s">
        <v>369</v>
      </c>
      <c r="F48" s="32" t="s">
        <v>7</v>
      </c>
      <c r="G48" s="15" t="s">
        <v>2</v>
      </c>
      <c r="H48" s="16" t="s">
        <v>82</v>
      </c>
      <c r="I48" s="6">
        <v>3</v>
      </c>
      <c r="J48" s="231">
        <v>36</v>
      </c>
      <c r="K48" s="37">
        <v>15.16</v>
      </c>
      <c r="L48" s="191">
        <f>+J48*K48</f>
        <v>545.76</v>
      </c>
      <c r="M48" s="80">
        <v>34.9</v>
      </c>
      <c r="N48" s="201">
        <f>+M48*J48</f>
        <v>1256.3999999999999</v>
      </c>
      <c r="O48" s="69">
        <v>2020</v>
      </c>
      <c r="P48" s="16" t="s">
        <v>303</v>
      </c>
      <c r="Q48" s="8" t="s">
        <v>125</v>
      </c>
      <c r="R48" s="8" t="s">
        <v>308</v>
      </c>
      <c r="S48" s="16" t="s">
        <v>5</v>
      </c>
      <c r="T48" s="69">
        <v>55</v>
      </c>
      <c r="U48" s="120">
        <v>0.12</v>
      </c>
      <c r="V48" s="42"/>
      <c r="W48" s="42">
        <v>0.53</v>
      </c>
      <c r="X48" s="87">
        <v>78</v>
      </c>
      <c r="Y48" s="87">
        <v>94</v>
      </c>
      <c r="Z48" s="87">
        <v>55</v>
      </c>
      <c r="AA48" s="87">
        <v>254</v>
      </c>
      <c r="AB48" s="87">
        <v>114</v>
      </c>
      <c r="AC48" s="87">
        <v>75</v>
      </c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51" t="s">
        <v>124</v>
      </c>
      <c r="AP48" s="78"/>
    </row>
    <row r="49" spans="1:42" s="31" customFormat="1" ht="99.9" customHeight="1">
      <c r="A49" s="29"/>
      <c r="B49" s="28" t="s">
        <v>300</v>
      </c>
      <c r="C49" s="6">
        <v>5713798002921</v>
      </c>
      <c r="D49" s="13" t="s">
        <v>296</v>
      </c>
      <c r="E49" s="14" t="s">
        <v>369</v>
      </c>
      <c r="F49" s="32" t="s">
        <v>7</v>
      </c>
      <c r="G49" s="15" t="s">
        <v>2</v>
      </c>
      <c r="H49" s="16" t="s">
        <v>83</v>
      </c>
      <c r="I49" s="6">
        <v>3</v>
      </c>
      <c r="J49" s="231">
        <v>30</v>
      </c>
      <c r="K49" s="37">
        <v>15.16</v>
      </c>
      <c r="L49" s="191">
        <f>+J49*K49</f>
        <v>454.8</v>
      </c>
      <c r="M49" s="80">
        <v>34.9</v>
      </c>
      <c r="N49" s="201">
        <f>+M49*J49</f>
        <v>1047</v>
      </c>
      <c r="O49" s="69">
        <v>2020</v>
      </c>
      <c r="P49" s="16" t="s">
        <v>303</v>
      </c>
      <c r="Q49" s="8" t="s">
        <v>125</v>
      </c>
      <c r="R49" s="8" t="s">
        <v>308</v>
      </c>
      <c r="S49" s="16" t="s">
        <v>5</v>
      </c>
      <c r="T49" s="69">
        <v>55</v>
      </c>
      <c r="U49" s="120">
        <v>0.12</v>
      </c>
      <c r="V49" s="42"/>
      <c r="W49" s="42">
        <v>0.53</v>
      </c>
      <c r="X49" s="87">
        <v>78</v>
      </c>
      <c r="Y49" s="87">
        <v>94</v>
      </c>
      <c r="Z49" s="87">
        <v>55</v>
      </c>
      <c r="AA49" s="87">
        <v>254</v>
      </c>
      <c r="AB49" s="87">
        <v>114</v>
      </c>
      <c r="AC49" s="87">
        <v>75</v>
      </c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51" t="s">
        <v>124</v>
      </c>
      <c r="AP49" s="78"/>
    </row>
    <row r="50" spans="1:42" s="31" customFormat="1" ht="99.9" customHeight="1">
      <c r="A50" s="29"/>
      <c r="B50" s="28" t="s">
        <v>301</v>
      </c>
      <c r="C50" s="6">
        <v>5713798002938</v>
      </c>
      <c r="D50" s="13" t="s">
        <v>297</v>
      </c>
      <c r="E50" s="14" t="s">
        <v>370</v>
      </c>
      <c r="F50" s="32" t="s">
        <v>44</v>
      </c>
      <c r="G50" s="15" t="s">
        <v>2</v>
      </c>
      <c r="H50" s="16" t="s">
        <v>82</v>
      </c>
      <c r="I50" s="6">
        <v>3</v>
      </c>
      <c r="J50" s="231">
        <v>19</v>
      </c>
      <c r="K50" s="37">
        <v>37.96</v>
      </c>
      <c r="L50" s="191">
        <f>+J50*K50</f>
        <v>721.24</v>
      </c>
      <c r="M50" s="80">
        <v>69.900000000000006</v>
      </c>
      <c r="N50" s="201">
        <f>+M50*J50</f>
        <v>1328.1000000000001</v>
      </c>
      <c r="O50" s="69">
        <v>2020</v>
      </c>
      <c r="P50" s="16" t="s">
        <v>303</v>
      </c>
      <c r="Q50" s="8" t="s">
        <v>125</v>
      </c>
      <c r="R50" s="8" t="s">
        <v>308</v>
      </c>
      <c r="S50" s="16" t="s">
        <v>5</v>
      </c>
      <c r="T50" s="69">
        <v>55</v>
      </c>
      <c r="U50" s="120">
        <v>0.31</v>
      </c>
      <c r="V50" s="42"/>
      <c r="W50" s="42">
        <v>1.2</v>
      </c>
      <c r="X50" s="87">
        <v>213</v>
      </c>
      <c r="Y50" s="87">
        <v>94</v>
      </c>
      <c r="Z50" s="87">
        <v>55</v>
      </c>
      <c r="AA50" s="87">
        <v>233</v>
      </c>
      <c r="AB50" s="87">
        <v>302</v>
      </c>
      <c r="AC50" s="87">
        <v>75</v>
      </c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51" t="s">
        <v>124</v>
      </c>
      <c r="AP50" s="78"/>
    </row>
    <row r="51" spans="1:42" s="31" customFormat="1" ht="99.9" customHeight="1">
      <c r="A51" s="29"/>
      <c r="B51" s="28" t="s">
        <v>302</v>
      </c>
      <c r="C51" s="6">
        <v>5713798002945</v>
      </c>
      <c r="D51" s="13" t="s">
        <v>298</v>
      </c>
      <c r="E51" s="14" t="s">
        <v>370</v>
      </c>
      <c r="F51" s="32" t="s">
        <v>44</v>
      </c>
      <c r="G51" s="15" t="s">
        <v>2</v>
      </c>
      <c r="H51" s="16" t="s">
        <v>83</v>
      </c>
      <c r="I51" s="6">
        <v>3</v>
      </c>
      <c r="J51" s="231">
        <v>29</v>
      </c>
      <c r="K51" s="37">
        <v>37.96</v>
      </c>
      <c r="L51" s="191">
        <f>+J51*K51</f>
        <v>1100.8399999999999</v>
      </c>
      <c r="M51" s="80">
        <v>69.900000000000006</v>
      </c>
      <c r="N51" s="201">
        <f>+M51*J51</f>
        <v>2027.1000000000001</v>
      </c>
      <c r="O51" s="69">
        <v>2020</v>
      </c>
      <c r="P51" s="16" t="s">
        <v>303</v>
      </c>
      <c r="Q51" s="8" t="s">
        <v>125</v>
      </c>
      <c r="R51" s="8" t="s">
        <v>308</v>
      </c>
      <c r="S51" s="16" t="s">
        <v>5</v>
      </c>
      <c r="T51" s="69">
        <v>55</v>
      </c>
      <c r="U51" s="120">
        <v>0.31</v>
      </c>
      <c r="V51" s="42"/>
      <c r="W51" s="42">
        <v>1.2</v>
      </c>
      <c r="X51" s="87">
        <v>213</v>
      </c>
      <c r="Y51" s="87">
        <v>94</v>
      </c>
      <c r="Z51" s="87">
        <v>55</v>
      </c>
      <c r="AA51" s="87">
        <v>233</v>
      </c>
      <c r="AB51" s="87">
        <v>302</v>
      </c>
      <c r="AC51" s="87">
        <v>75</v>
      </c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51" t="s">
        <v>124</v>
      </c>
      <c r="AP51" s="78"/>
    </row>
    <row r="52" spans="1:42" s="31" customFormat="1" ht="32.1" customHeight="1">
      <c r="A52" s="104" t="s">
        <v>119</v>
      </c>
      <c r="B52" s="93"/>
      <c r="C52" s="5"/>
      <c r="D52" s="93"/>
      <c r="E52" s="93"/>
      <c r="F52" s="93"/>
      <c r="G52" s="93"/>
      <c r="H52" s="93"/>
      <c r="I52" s="48"/>
      <c r="J52" s="183"/>
      <c r="K52" s="46"/>
      <c r="L52" s="192"/>
      <c r="M52" s="46"/>
      <c r="N52" s="204"/>
      <c r="O52" s="46"/>
      <c r="P52" s="45"/>
      <c r="Q52" s="47"/>
      <c r="R52" s="47"/>
      <c r="S52" s="45"/>
      <c r="T52" s="111"/>
      <c r="U52" s="121"/>
      <c r="V52" s="112"/>
      <c r="W52" s="112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63"/>
      <c r="AP52" s="63"/>
    </row>
    <row r="53" spans="1:42" s="31" customFormat="1" ht="99.9" customHeight="1">
      <c r="A53" s="29"/>
      <c r="B53" s="25" t="s">
        <v>108</v>
      </c>
      <c r="C53" s="49">
        <v>5713798000606</v>
      </c>
      <c r="D53" s="13" t="s">
        <v>117</v>
      </c>
      <c r="E53" s="13" t="s">
        <v>365</v>
      </c>
      <c r="F53" s="18" t="s">
        <v>97</v>
      </c>
      <c r="G53" s="43"/>
      <c r="H53" s="18" t="s">
        <v>99</v>
      </c>
      <c r="I53" s="69">
        <v>3</v>
      </c>
      <c r="J53" s="231">
        <v>93</v>
      </c>
      <c r="K53" s="37">
        <v>31.96</v>
      </c>
      <c r="L53" s="191">
        <f>+J53*K53</f>
        <v>2972.28</v>
      </c>
      <c r="M53" s="53">
        <v>59.9</v>
      </c>
      <c r="N53" s="201">
        <f>+M53*J53</f>
        <v>5570.7</v>
      </c>
      <c r="O53" s="178">
        <v>2017</v>
      </c>
      <c r="P53" s="89" t="s">
        <v>141</v>
      </c>
      <c r="Q53" s="9" t="s">
        <v>138</v>
      </c>
      <c r="R53" s="9" t="s">
        <v>306</v>
      </c>
      <c r="S53" s="18" t="s">
        <v>126</v>
      </c>
      <c r="T53" s="69">
        <v>497</v>
      </c>
      <c r="U53" s="120">
        <v>0.69399999999999995</v>
      </c>
      <c r="V53" s="70"/>
      <c r="W53" s="70">
        <v>2.66</v>
      </c>
      <c r="X53" s="71">
        <v>334</v>
      </c>
      <c r="Y53" s="71">
        <v>110</v>
      </c>
      <c r="Z53" s="71">
        <v>32</v>
      </c>
      <c r="AA53" s="71">
        <v>354</v>
      </c>
      <c r="AB53" s="71">
        <v>130</v>
      </c>
      <c r="AC53" s="71">
        <v>116</v>
      </c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51" t="s">
        <v>124</v>
      </c>
      <c r="AP53" s="78">
        <v>7326909000</v>
      </c>
    </row>
    <row r="54" spans="1:42" s="36" customFormat="1" ht="32.1" customHeight="1">
      <c r="A54" s="104" t="s">
        <v>152</v>
      </c>
      <c r="B54" s="93"/>
      <c r="C54" s="5"/>
      <c r="D54" s="93"/>
      <c r="E54" s="93"/>
      <c r="F54" s="93"/>
      <c r="G54" s="93"/>
      <c r="H54" s="93"/>
      <c r="I54" s="48"/>
      <c r="J54" s="183"/>
      <c r="K54" s="46"/>
      <c r="L54" s="192"/>
      <c r="M54" s="46"/>
      <c r="N54" s="204"/>
      <c r="O54" s="46"/>
      <c r="P54" s="45"/>
      <c r="Q54" s="47"/>
      <c r="R54" s="47"/>
      <c r="S54" s="45"/>
      <c r="T54" s="111"/>
      <c r="U54" s="121"/>
      <c r="V54" s="112"/>
      <c r="W54" s="112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63"/>
      <c r="AP54" s="63"/>
    </row>
    <row r="55" spans="1:42" s="31" customFormat="1" ht="99.9" customHeight="1">
      <c r="A55" s="29"/>
      <c r="B55" s="77" t="s">
        <v>187</v>
      </c>
      <c r="C55" s="49">
        <v>5713798001504</v>
      </c>
      <c r="D55" s="14" t="s">
        <v>163</v>
      </c>
      <c r="E55" s="13" t="s">
        <v>366</v>
      </c>
      <c r="F55" s="18" t="s">
        <v>97</v>
      </c>
      <c r="G55" s="43"/>
      <c r="H55" s="18" t="s">
        <v>161</v>
      </c>
      <c r="I55" s="69">
        <v>3</v>
      </c>
      <c r="J55" s="231">
        <v>16</v>
      </c>
      <c r="K55" s="37">
        <v>15.96</v>
      </c>
      <c r="L55" s="191">
        <f>+J55*K55</f>
        <v>255.36</v>
      </c>
      <c r="M55" s="53">
        <v>39.9</v>
      </c>
      <c r="N55" s="201">
        <f>+M55*J55</f>
        <v>638.4</v>
      </c>
      <c r="O55" s="178">
        <v>2019</v>
      </c>
      <c r="P55" s="18" t="s">
        <v>155</v>
      </c>
      <c r="Q55" s="11" t="s">
        <v>176</v>
      </c>
      <c r="R55" s="9" t="s">
        <v>306</v>
      </c>
      <c r="S55" s="18" t="s">
        <v>126</v>
      </c>
      <c r="T55" s="69">
        <v>433</v>
      </c>
      <c r="U55" s="120">
        <v>0.57799999999999996</v>
      </c>
      <c r="V55" s="42"/>
      <c r="W55" s="42">
        <v>2.39</v>
      </c>
      <c r="X55" s="71">
        <v>309</v>
      </c>
      <c r="Y55" s="71">
        <v>85</v>
      </c>
      <c r="Z55" s="71">
        <v>30</v>
      </c>
      <c r="AA55" s="71">
        <v>329</v>
      </c>
      <c r="AB55" s="71">
        <v>105</v>
      </c>
      <c r="AC55" s="71">
        <v>124</v>
      </c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51" t="s">
        <v>124</v>
      </c>
      <c r="AP55" s="78">
        <v>7326909000</v>
      </c>
    </row>
    <row r="56" spans="1:42" s="31" customFormat="1" ht="99.9" customHeight="1">
      <c r="A56" s="29"/>
      <c r="B56" s="77" t="s">
        <v>188</v>
      </c>
      <c r="C56" s="49">
        <v>5713798001511</v>
      </c>
      <c r="D56" s="14" t="s">
        <v>164</v>
      </c>
      <c r="E56" s="13" t="s">
        <v>366</v>
      </c>
      <c r="F56" s="18" t="s">
        <v>97</v>
      </c>
      <c r="G56" s="43"/>
      <c r="H56" s="18" t="s">
        <v>162</v>
      </c>
      <c r="I56" s="69">
        <v>3</v>
      </c>
      <c r="J56" s="231">
        <v>46</v>
      </c>
      <c r="K56" s="37">
        <v>15.96</v>
      </c>
      <c r="L56" s="191">
        <f>+J56*K56</f>
        <v>734.16000000000008</v>
      </c>
      <c r="M56" s="53">
        <v>39.9</v>
      </c>
      <c r="N56" s="201">
        <f>+M56*J56</f>
        <v>1835.3999999999999</v>
      </c>
      <c r="O56" s="178">
        <v>2019</v>
      </c>
      <c r="P56" s="18" t="s">
        <v>155</v>
      </c>
      <c r="Q56" s="11" t="s">
        <v>176</v>
      </c>
      <c r="R56" s="9" t="s">
        <v>306</v>
      </c>
      <c r="S56" s="18" t="s">
        <v>126</v>
      </c>
      <c r="T56" s="69">
        <v>433</v>
      </c>
      <c r="U56" s="120">
        <v>0.57799999999999996</v>
      </c>
      <c r="V56" s="42"/>
      <c r="W56" s="42">
        <v>2.39</v>
      </c>
      <c r="X56" s="71">
        <v>309</v>
      </c>
      <c r="Y56" s="71">
        <v>85</v>
      </c>
      <c r="Z56" s="71">
        <v>30</v>
      </c>
      <c r="AA56" s="71">
        <v>329</v>
      </c>
      <c r="AB56" s="71">
        <v>105</v>
      </c>
      <c r="AC56" s="71">
        <v>124</v>
      </c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51" t="s">
        <v>124</v>
      </c>
      <c r="AP56" s="78">
        <v>7326909000</v>
      </c>
    </row>
    <row r="57" spans="1:42" s="31" customFormat="1" ht="22.5" customHeight="1">
      <c r="A57" s="103" t="s">
        <v>78</v>
      </c>
      <c r="B57" s="26"/>
      <c r="C57" s="5"/>
      <c r="D57" s="23" t="s">
        <v>1</v>
      </c>
      <c r="E57" s="23"/>
      <c r="F57" s="17"/>
      <c r="G57" s="17"/>
      <c r="H57" s="17"/>
      <c r="I57" s="5"/>
      <c r="J57" s="183"/>
      <c r="K57" s="38"/>
      <c r="L57" s="192"/>
      <c r="M57" s="38"/>
      <c r="N57" s="203"/>
      <c r="O57" s="38"/>
      <c r="P57" s="17"/>
      <c r="Q57" s="30"/>
      <c r="R57" s="30"/>
      <c r="S57" s="17"/>
      <c r="T57" s="111"/>
      <c r="U57" s="121"/>
      <c r="V57" s="112"/>
      <c r="W57" s="112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63"/>
      <c r="AP57" s="63"/>
    </row>
    <row r="58" spans="1:42" s="36" customFormat="1" ht="99.9" customHeight="1">
      <c r="A58" s="62"/>
      <c r="B58" s="28" t="s">
        <v>90</v>
      </c>
      <c r="C58" s="6">
        <v>5713798000361</v>
      </c>
      <c r="D58" s="14" t="s">
        <v>120</v>
      </c>
      <c r="E58" s="13" t="s">
        <v>367</v>
      </c>
      <c r="F58" s="20" t="s">
        <v>44</v>
      </c>
      <c r="G58" s="54" t="s">
        <v>2</v>
      </c>
      <c r="H58" s="20" t="s">
        <v>100</v>
      </c>
      <c r="I58" s="69">
        <v>3</v>
      </c>
      <c r="J58" s="231">
        <v>36</v>
      </c>
      <c r="K58" s="37">
        <v>53.96</v>
      </c>
      <c r="L58" s="191">
        <f>+J58*K58</f>
        <v>1942.56</v>
      </c>
      <c r="M58" s="67">
        <v>99.9</v>
      </c>
      <c r="N58" s="201">
        <f>+M58*J58</f>
        <v>3596.4</v>
      </c>
      <c r="O58" s="66">
        <v>2017</v>
      </c>
      <c r="P58" s="89" t="s">
        <v>139</v>
      </c>
      <c r="Q58" s="11" t="s">
        <v>294</v>
      </c>
      <c r="R58" s="9" t="s">
        <v>306</v>
      </c>
      <c r="S58" s="20" t="s">
        <v>126</v>
      </c>
      <c r="T58" s="69">
        <v>2500</v>
      </c>
      <c r="U58" s="120">
        <v>3.085</v>
      </c>
      <c r="V58" s="70"/>
      <c r="W58" s="70">
        <v>10</v>
      </c>
      <c r="X58" s="71">
        <v>365</v>
      </c>
      <c r="Y58" s="71">
        <v>365</v>
      </c>
      <c r="Z58" s="71">
        <v>40</v>
      </c>
      <c r="AA58" s="71">
        <v>390</v>
      </c>
      <c r="AB58" s="71">
        <v>390</v>
      </c>
      <c r="AC58" s="71">
        <v>143</v>
      </c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9" t="s">
        <v>124</v>
      </c>
      <c r="AP58" s="78">
        <v>7326909000</v>
      </c>
    </row>
    <row r="59" spans="1:42" s="31" customFormat="1" ht="22.5" customHeight="1">
      <c r="A59" s="106" t="s">
        <v>153</v>
      </c>
      <c r="B59" s="92"/>
      <c r="C59" s="5"/>
      <c r="D59" s="92"/>
      <c r="E59" s="92"/>
      <c r="F59" s="92"/>
      <c r="G59" s="92"/>
      <c r="H59" s="92"/>
      <c r="I59" s="5"/>
      <c r="J59" s="183"/>
      <c r="K59" s="38"/>
      <c r="L59" s="192"/>
      <c r="M59" s="38"/>
      <c r="N59" s="203"/>
      <c r="O59" s="38"/>
      <c r="P59" s="17"/>
      <c r="Q59" s="30"/>
      <c r="R59" s="30"/>
      <c r="S59" s="17"/>
      <c r="T59" s="111"/>
      <c r="U59" s="121"/>
      <c r="V59" s="112"/>
      <c r="W59" s="112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63"/>
      <c r="AP59" s="63"/>
    </row>
    <row r="60" spans="1:42" s="31" customFormat="1" ht="99.9" customHeight="1">
      <c r="A60" s="29"/>
      <c r="B60" s="77" t="s">
        <v>189</v>
      </c>
      <c r="C60" s="4">
        <v>5713798001573</v>
      </c>
      <c r="D60" s="14" t="s">
        <v>165</v>
      </c>
      <c r="E60" s="13" t="s">
        <v>364</v>
      </c>
      <c r="F60" s="18" t="s">
        <v>44</v>
      </c>
      <c r="G60" s="43"/>
      <c r="H60" s="18" t="s">
        <v>161</v>
      </c>
      <c r="I60" s="69">
        <v>3</v>
      </c>
      <c r="J60" s="231">
        <v>40</v>
      </c>
      <c r="K60" s="37">
        <v>31.96</v>
      </c>
      <c r="L60" s="191">
        <f>+J60*K60</f>
        <v>1278.4000000000001</v>
      </c>
      <c r="M60" s="53">
        <v>59.9</v>
      </c>
      <c r="N60" s="201">
        <f>+M60*J60</f>
        <v>2396</v>
      </c>
      <c r="O60" s="178">
        <v>2019</v>
      </c>
      <c r="P60" s="18" t="s">
        <v>154</v>
      </c>
      <c r="Q60" s="11" t="s">
        <v>176</v>
      </c>
      <c r="R60" s="9" t="s">
        <v>306</v>
      </c>
      <c r="S60" s="18" t="s">
        <v>126</v>
      </c>
      <c r="T60" s="69">
        <v>1925</v>
      </c>
      <c r="U60" s="120">
        <v>2.2949999999999999</v>
      </c>
      <c r="V60" s="42"/>
      <c r="W60" s="42">
        <v>7.5</v>
      </c>
      <c r="X60" s="71">
        <v>320</v>
      </c>
      <c r="Y60" s="71">
        <v>320</v>
      </c>
      <c r="Z60" s="71">
        <v>40</v>
      </c>
      <c r="AA60" s="71">
        <v>338</v>
      </c>
      <c r="AB60" s="71">
        <v>338</v>
      </c>
      <c r="AC60" s="71">
        <v>151</v>
      </c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51" t="s">
        <v>124</v>
      </c>
      <c r="AP60" s="78">
        <v>7326909000</v>
      </c>
    </row>
    <row r="61" spans="1:42" s="31" customFormat="1" ht="99.9" customHeight="1" thickBot="1">
      <c r="A61" s="29"/>
      <c r="B61" s="77" t="s">
        <v>190</v>
      </c>
      <c r="C61" s="4" t="s">
        <v>171</v>
      </c>
      <c r="D61" s="14" t="s">
        <v>166</v>
      </c>
      <c r="E61" s="13" t="s">
        <v>364</v>
      </c>
      <c r="F61" s="18" t="s">
        <v>44</v>
      </c>
      <c r="G61" s="43"/>
      <c r="H61" s="18" t="s">
        <v>162</v>
      </c>
      <c r="I61" s="69">
        <v>3</v>
      </c>
      <c r="J61" s="231">
        <v>76</v>
      </c>
      <c r="K61" s="37">
        <v>31.96</v>
      </c>
      <c r="L61" s="191">
        <f>+J61*K61</f>
        <v>2428.96</v>
      </c>
      <c r="M61" s="53">
        <v>59.9</v>
      </c>
      <c r="N61" s="201">
        <f>+M61*J61</f>
        <v>4552.3999999999996</v>
      </c>
      <c r="O61" s="178">
        <v>2019</v>
      </c>
      <c r="P61" s="18" t="s">
        <v>154</v>
      </c>
      <c r="Q61" s="11" t="s">
        <v>176</v>
      </c>
      <c r="R61" s="9" t="s">
        <v>306</v>
      </c>
      <c r="S61" s="18" t="s">
        <v>126</v>
      </c>
      <c r="T61" s="69">
        <v>1925</v>
      </c>
      <c r="U61" s="120">
        <v>2.2949999999999999</v>
      </c>
      <c r="V61" s="42"/>
      <c r="W61" s="42">
        <v>7.5</v>
      </c>
      <c r="X61" s="71">
        <v>320</v>
      </c>
      <c r="Y61" s="71">
        <v>320</v>
      </c>
      <c r="Z61" s="71">
        <v>40</v>
      </c>
      <c r="AA61" s="71">
        <v>338</v>
      </c>
      <c r="AB61" s="71">
        <v>338</v>
      </c>
      <c r="AC61" s="71">
        <v>151</v>
      </c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51" t="s">
        <v>124</v>
      </c>
      <c r="AP61" s="78">
        <v>7326909000</v>
      </c>
    </row>
    <row r="62" spans="1:42" s="3" customFormat="1" ht="22.5" customHeight="1">
      <c r="A62" s="102" t="s">
        <v>147</v>
      </c>
      <c r="B62" s="56"/>
      <c r="C62" s="57"/>
      <c r="D62" s="58" t="s">
        <v>1</v>
      </c>
      <c r="E62" s="58"/>
      <c r="F62" s="57"/>
      <c r="G62" s="57"/>
      <c r="H62" s="57"/>
      <c r="I62" s="57"/>
      <c r="J62" s="182"/>
      <c r="K62" s="59"/>
      <c r="L62" s="193"/>
      <c r="M62" s="59"/>
      <c r="N62" s="200"/>
      <c r="O62" s="59"/>
      <c r="P62" s="57" t="s">
        <v>10</v>
      </c>
      <c r="Q62" s="57"/>
      <c r="R62" s="57"/>
      <c r="S62" s="57"/>
      <c r="T62" s="108"/>
      <c r="U62" s="119"/>
      <c r="V62" s="109"/>
      <c r="W62" s="109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60"/>
      <c r="AP62" s="60"/>
    </row>
    <row r="63" spans="1:42" s="31" customFormat="1" ht="99.9" customHeight="1">
      <c r="A63" s="29"/>
      <c r="B63" s="77" t="s">
        <v>191</v>
      </c>
      <c r="C63" s="4">
        <v>5713798001634</v>
      </c>
      <c r="D63" s="13" t="s">
        <v>198</v>
      </c>
      <c r="E63" s="13" t="s">
        <v>371</v>
      </c>
      <c r="F63" s="32" t="s">
        <v>44</v>
      </c>
      <c r="G63" s="15"/>
      <c r="H63" s="16" t="s">
        <v>148</v>
      </c>
      <c r="I63" s="6">
        <v>3</v>
      </c>
      <c r="J63" s="231">
        <v>140</v>
      </c>
      <c r="K63" s="37">
        <v>35.96</v>
      </c>
      <c r="L63" s="191">
        <f t="shared" ref="L63:L72" si="6">+J63*K63</f>
        <v>5034.4000000000005</v>
      </c>
      <c r="M63" s="37">
        <v>69.900000000000006</v>
      </c>
      <c r="N63" s="201">
        <f t="shared" ref="N63:N72" si="7">+M63*J63</f>
        <v>9786</v>
      </c>
      <c r="O63" s="178">
        <v>2019</v>
      </c>
      <c r="P63" s="16" t="s">
        <v>199</v>
      </c>
      <c r="Q63" s="8" t="s">
        <v>167</v>
      </c>
      <c r="R63" s="8" t="s">
        <v>304</v>
      </c>
      <c r="S63" s="18" t="s">
        <v>150</v>
      </c>
      <c r="T63" s="69">
        <v>657</v>
      </c>
      <c r="U63" s="120">
        <v>0.86499999999999999</v>
      </c>
      <c r="V63" s="42"/>
      <c r="W63" s="42">
        <v>3.11</v>
      </c>
      <c r="X63" s="87">
        <v>156</v>
      </c>
      <c r="Y63" s="87">
        <v>132</v>
      </c>
      <c r="Z63" s="87">
        <v>156</v>
      </c>
      <c r="AA63" s="87">
        <v>488</v>
      </c>
      <c r="AB63" s="87">
        <v>176</v>
      </c>
      <c r="AC63" s="87">
        <v>160</v>
      </c>
      <c r="AD63" s="87"/>
      <c r="AE63" s="87"/>
      <c r="AF63" s="87"/>
      <c r="AG63" s="87">
        <v>495</v>
      </c>
      <c r="AH63" s="87">
        <v>335</v>
      </c>
      <c r="AI63" s="87">
        <v>300</v>
      </c>
      <c r="AJ63" s="87">
        <v>12</v>
      </c>
      <c r="AK63" s="87"/>
      <c r="AL63" s="87"/>
      <c r="AM63" s="87"/>
      <c r="AN63" s="87"/>
      <c r="AO63" s="51" t="s">
        <v>124</v>
      </c>
      <c r="AP63" s="78" t="s">
        <v>221</v>
      </c>
    </row>
    <row r="64" spans="1:42" s="31" customFormat="1" ht="99.9" customHeight="1">
      <c r="A64" s="29"/>
      <c r="B64" s="77" t="s">
        <v>192</v>
      </c>
      <c r="C64" s="4">
        <v>5713798001641</v>
      </c>
      <c r="D64" s="13" t="s">
        <v>200</v>
      </c>
      <c r="E64" s="13" t="s">
        <v>372</v>
      </c>
      <c r="F64" s="32" t="s">
        <v>149</v>
      </c>
      <c r="G64" s="16"/>
      <c r="H64" s="16" t="s">
        <v>201</v>
      </c>
      <c r="I64" s="6">
        <v>3</v>
      </c>
      <c r="J64" s="231">
        <v>219</v>
      </c>
      <c r="K64" s="37">
        <v>47.96</v>
      </c>
      <c r="L64" s="191">
        <f t="shared" si="6"/>
        <v>10503.24</v>
      </c>
      <c r="M64" s="37">
        <v>99.9</v>
      </c>
      <c r="N64" s="201">
        <f t="shared" si="7"/>
        <v>21878.100000000002</v>
      </c>
      <c r="O64" s="178">
        <v>2019</v>
      </c>
      <c r="P64" s="18" t="s">
        <v>309</v>
      </c>
      <c r="Q64" s="8" t="s">
        <v>167</v>
      </c>
      <c r="R64" s="8" t="s">
        <v>304</v>
      </c>
      <c r="S64" s="18" t="s">
        <v>150</v>
      </c>
      <c r="T64" s="69">
        <v>1136</v>
      </c>
      <c r="U64" s="120">
        <v>1.415</v>
      </c>
      <c r="V64" s="42"/>
      <c r="W64" s="42">
        <v>4.7</v>
      </c>
      <c r="X64" s="87">
        <v>277</v>
      </c>
      <c r="Y64" s="87">
        <v>132</v>
      </c>
      <c r="Z64" s="87">
        <v>129</v>
      </c>
      <c r="AA64" s="87">
        <v>407</v>
      </c>
      <c r="AB64" s="87">
        <v>297</v>
      </c>
      <c r="AC64" s="87">
        <v>160</v>
      </c>
      <c r="AD64" s="87"/>
      <c r="AE64" s="87"/>
      <c r="AF64" s="87"/>
      <c r="AG64" s="87">
        <v>555</v>
      </c>
      <c r="AH64" s="87">
        <v>298</v>
      </c>
      <c r="AI64" s="87">
        <v>300</v>
      </c>
      <c r="AJ64" s="87">
        <v>8</v>
      </c>
      <c r="AK64" s="87"/>
      <c r="AL64" s="87"/>
      <c r="AM64" s="87"/>
      <c r="AN64" s="87"/>
      <c r="AO64" s="51" t="s">
        <v>124</v>
      </c>
      <c r="AP64" s="78" t="s">
        <v>221</v>
      </c>
    </row>
    <row r="65" spans="1:42" s="88" customFormat="1" ht="99.9" customHeight="1">
      <c r="A65" s="85"/>
      <c r="B65" s="86" t="s">
        <v>277</v>
      </c>
      <c r="C65" s="69">
        <v>5713798002532</v>
      </c>
      <c r="D65" s="14" t="s">
        <v>253</v>
      </c>
      <c r="E65" s="13" t="s">
        <v>371</v>
      </c>
      <c r="F65" s="50" t="s">
        <v>44</v>
      </c>
      <c r="G65" s="52"/>
      <c r="H65" s="20" t="s">
        <v>241</v>
      </c>
      <c r="I65" s="69">
        <v>3</v>
      </c>
      <c r="J65" s="231">
        <v>167</v>
      </c>
      <c r="K65" s="37">
        <v>35.96</v>
      </c>
      <c r="L65" s="191">
        <f t="shared" si="6"/>
        <v>6005.32</v>
      </c>
      <c r="M65" s="37">
        <v>69.900000000000006</v>
      </c>
      <c r="N65" s="201">
        <f t="shared" si="7"/>
        <v>11673.300000000001</v>
      </c>
      <c r="O65" s="178">
        <v>2019</v>
      </c>
      <c r="P65" s="20" t="s">
        <v>205</v>
      </c>
      <c r="Q65" s="11" t="s">
        <v>283</v>
      </c>
      <c r="R65" s="8" t="s">
        <v>304</v>
      </c>
      <c r="S65" s="20" t="s">
        <v>150</v>
      </c>
      <c r="T65" s="69">
        <v>657</v>
      </c>
      <c r="U65" s="120">
        <v>0.86499999999999999</v>
      </c>
      <c r="V65" s="42"/>
      <c r="W65" s="42">
        <v>3.11</v>
      </c>
      <c r="X65" s="87">
        <v>156</v>
      </c>
      <c r="Y65" s="87">
        <v>132</v>
      </c>
      <c r="Z65" s="87">
        <v>156</v>
      </c>
      <c r="AA65" s="87">
        <v>488</v>
      </c>
      <c r="AB65" s="87">
        <v>176</v>
      </c>
      <c r="AC65" s="87">
        <v>160</v>
      </c>
      <c r="AD65" s="87"/>
      <c r="AE65" s="87"/>
      <c r="AF65" s="87"/>
      <c r="AG65" s="87">
        <v>495</v>
      </c>
      <c r="AH65" s="87">
        <v>335</v>
      </c>
      <c r="AI65" s="87">
        <v>300</v>
      </c>
      <c r="AJ65" s="87">
        <v>12</v>
      </c>
      <c r="AK65" s="87"/>
      <c r="AL65" s="87"/>
      <c r="AM65" s="87"/>
      <c r="AN65" s="87"/>
      <c r="AO65" s="68" t="s">
        <v>124</v>
      </c>
      <c r="AP65" s="82">
        <v>4420909090</v>
      </c>
    </row>
    <row r="66" spans="1:42" s="88" customFormat="1" ht="99.9" customHeight="1">
      <c r="A66" s="85"/>
      <c r="B66" s="86" t="s">
        <v>278</v>
      </c>
      <c r="C66" s="69">
        <v>5713798002549</v>
      </c>
      <c r="D66" s="14" t="s">
        <v>254</v>
      </c>
      <c r="E66" s="13" t="s">
        <v>372</v>
      </c>
      <c r="F66" s="50" t="s">
        <v>149</v>
      </c>
      <c r="G66" s="20"/>
      <c r="H66" s="20" t="s">
        <v>240</v>
      </c>
      <c r="I66" s="69">
        <v>3</v>
      </c>
      <c r="J66" s="231">
        <v>262</v>
      </c>
      <c r="K66" s="37">
        <v>47.96</v>
      </c>
      <c r="L66" s="191">
        <f t="shared" si="6"/>
        <v>12565.52</v>
      </c>
      <c r="M66" s="37">
        <v>99.9</v>
      </c>
      <c r="N66" s="201">
        <f t="shared" si="7"/>
        <v>26173.800000000003</v>
      </c>
      <c r="O66" s="178">
        <v>2019</v>
      </c>
      <c r="P66" s="20" t="s">
        <v>309</v>
      </c>
      <c r="Q66" s="11" t="s">
        <v>283</v>
      </c>
      <c r="R66" s="8" t="s">
        <v>304</v>
      </c>
      <c r="S66" s="20" t="s">
        <v>150</v>
      </c>
      <c r="T66" s="69">
        <v>1136</v>
      </c>
      <c r="U66" s="120">
        <v>1.415</v>
      </c>
      <c r="V66" s="42"/>
      <c r="W66" s="42">
        <v>4.7</v>
      </c>
      <c r="X66" s="87">
        <v>277</v>
      </c>
      <c r="Y66" s="87">
        <v>132</v>
      </c>
      <c r="Z66" s="87">
        <v>129</v>
      </c>
      <c r="AA66" s="87">
        <v>407</v>
      </c>
      <c r="AB66" s="87">
        <v>297</v>
      </c>
      <c r="AC66" s="87">
        <v>160</v>
      </c>
      <c r="AD66" s="87"/>
      <c r="AE66" s="87"/>
      <c r="AF66" s="87"/>
      <c r="AG66" s="87">
        <v>555</v>
      </c>
      <c r="AH66" s="87">
        <v>298</v>
      </c>
      <c r="AI66" s="87">
        <v>300</v>
      </c>
      <c r="AJ66" s="87">
        <v>8</v>
      </c>
      <c r="AK66" s="87"/>
      <c r="AL66" s="87"/>
      <c r="AM66" s="87"/>
      <c r="AN66" s="87"/>
      <c r="AO66" s="68" t="s">
        <v>124</v>
      </c>
      <c r="AP66" s="82" t="s">
        <v>221</v>
      </c>
    </row>
    <row r="67" spans="1:42" s="88" customFormat="1" ht="99.9" customHeight="1">
      <c r="A67" s="85"/>
      <c r="B67" s="86" t="s">
        <v>271</v>
      </c>
      <c r="C67" s="69">
        <v>5713798002563</v>
      </c>
      <c r="D67" s="14" t="s">
        <v>279</v>
      </c>
      <c r="E67" s="13" t="s">
        <v>373</v>
      </c>
      <c r="F67" s="50" t="s">
        <v>7</v>
      </c>
      <c r="G67" s="20"/>
      <c r="H67" s="20" t="s">
        <v>243</v>
      </c>
      <c r="I67" s="69">
        <v>3</v>
      </c>
      <c r="J67" s="231">
        <v>23</v>
      </c>
      <c r="K67" s="37">
        <v>17.559999999999999</v>
      </c>
      <c r="L67" s="191">
        <f t="shared" si="6"/>
        <v>403.88</v>
      </c>
      <c r="M67" s="80">
        <v>39.9</v>
      </c>
      <c r="N67" s="201">
        <f t="shared" si="7"/>
        <v>917.69999999999993</v>
      </c>
      <c r="O67" s="69">
        <v>2020</v>
      </c>
      <c r="P67" s="20" t="s">
        <v>226</v>
      </c>
      <c r="Q67" s="11" t="s">
        <v>283</v>
      </c>
      <c r="R67" s="8" t="s">
        <v>304</v>
      </c>
      <c r="S67" s="20" t="s">
        <v>150</v>
      </c>
      <c r="T67" s="69">
        <v>330</v>
      </c>
      <c r="U67" s="122">
        <v>0.48</v>
      </c>
      <c r="V67" s="42"/>
      <c r="W67" s="42">
        <v>1.79</v>
      </c>
      <c r="X67" s="87">
        <v>156</v>
      </c>
      <c r="Y67" s="87">
        <v>156</v>
      </c>
      <c r="Z67" s="87">
        <v>77</v>
      </c>
      <c r="AA67" s="87">
        <v>165</v>
      </c>
      <c r="AB67" s="87">
        <v>165</v>
      </c>
      <c r="AC67" s="87">
        <v>255</v>
      </c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68" t="s">
        <v>124</v>
      </c>
      <c r="AP67" s="82">
        <v>4420909090</v>
      </c>
    </row>
    <row r="68" spans="1:42" s="88" customFormat="1" ht="99.9" customHeight="1">
      <c r="A68" s="85"/>
      <c r="B68" s="86" t="s">
        <v>272</v>
      </c>
      <c r="C68" s="69">
        <v>5713798002570</v>
      </c>
      <c r="D68" s="14" t="s">
        <v>252</v>
      </c>
      <c r="E68" s="13" t="s">
        <v>373</v>
      </c>
      <c r="F68" s="50" t="s">
        <v>7</v>
      </c>
      <c r="G68" s="20"/>
      <c r="H68" s="20" t="s">
        <v>244</v>
      </c>
      <c r="I68" s="69">
        <v>3</v>
      </c>
      <c r="J68" s="231">
        <v>14</v>
      </c>
      <c r="K68" s="37">
        <v>21.16</v>
      </c>
      <c r="L68" s="191">
        <f t="shared" si="6"/>
        <v>296.24</v>
      </c>
      <c r="M68" s="80">
        <v>44.9</v>
      </c>
      <c r="N68" s="201">
        <f t="shared" si="7"/>
        <v>628.6</v>
      </c>
      <c r="O68" s="69">
        <v>2020</v>
      </c>
      <c r="P68" s="20" t="s">
        <v>226</v>
      </c>
      <c r="Q68" s="11" t="s">
        <v>283</v>
      </c>
      <c r="R68" s="8" t="s">
        <v>304</v>
      </c>
      <c r="S68" s="20" t="s">
        <v>150</v>
      </c>
      <c r="T68" s="69">
        <v>420</v>
      </c>
      <c r="U68" s="120">
        <v>0.56999999999999995</v>
      </c>
      <c r="V68" s="42"/>
      <c r="W68" s="42">
        <v>1.79</v>
      </c>
      <c r="X68" s="87">
        <v>156</v>
      </c>
      <c r="Y68" s="87">
        <v>156</v>
      </c>
      <c r="Z68" s="87">
        <v>77</v>
      </c>
      <c r="AA68" s="87">
        <v>165</v>
      </c>
      <c r="AB68" s="87">
        <v>165</v>
      </c>
      <c r="AC68" s="87">
        <v>255</v>
      </c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68" t="s">
        <v>124</v>
      </c>
      <c r="AP68" s="82">
        <v>4420909090</v>
      </c>
    </row>
    <row r="69" spans="1:42" s="88" customFormat="1" ht="99.9" customHeight="1">
      <c r="A69" s="85"/>
      <c r="B69" s="86" t="s">
        <v>273</v>
      </c>
      <c r="C69" s="69">
        <v>5713798002587</v>
      </c>
      <c r="D69" s="14" t="s">
        <v>280</v>
      </c>
      <c r="E69" s="13" t="s">
        <v>373</v>
      </c>
      <c r="F69" s="50" t="s">
        <v>7</v>
      </c>
      <c r="G69" s="20"/>
      <c r="H69" s="20" t="s">
        <v>245</v>
      </c>
      <c r="I69" s="69">
        <v>3</v>
      </c>
      <c r="J69" s="231">
        <v>24</v>
      </c>
      <c r="K69" s="37">
        <v>15.96</v>
      </c>
      <c r="L69" s="191">
        <f t="shared" si="6"/>
        <v>383.04</v>
      </c>
      <c r="M69" s="80">
        <v>37.9</v>
      </c>
      <c r="N69" s="201">
        <f t="shared" si="7"/>
        <v>909.59999999999991</v>
      </c>
      <c r="O69" s="69">
        <v>2020</v>
      </c>
      <c r="P69" s="20" t="s">
        <v>227</v>
      </c>
      <c r="Q69" s="11" t="s">
        <v>283</v>
      </c>
      <c r="R69" s="8" t="s">
        <v>304</v>
      </c>
      <c r="S69" s="20" t="s">
        <v>150</v>
      </c>
      <c r="T69" s="69">
        <v>275</v>
      </c>
      <c r="U69" s="122">
        <v>0.42499999999999999</v>
      </c>
      <c r="V69" s="42"/>
      <c r="W69" s="42">
        <v>1.79</v>
      </c>
      <c r="X69" s="87">
        <v>156</v>
      </c>
      <c r="Y69" s="87">
        <v>156</v>
      </c>
      <c r="Z69" s="87">
        <v>49</v>
      </c>
      <c r="AA69" s="87">
        <v>165</v>
      </c>
      <c r="AB69" s="87">
        <v>165</v>
      </c>
      <c r="AC69" s="87">
        <v>165</v>
      </c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68" t="s">
        <v>124</v>
      </c>
      <c r="AP69" s="82">
        <v>4420909090</v>
      </c>
    </row>
    <row r="70" spans="1:42" s="88" customFormat="1" ht="99.9" customHeight="1">
      <c r="A70" s="85"/>
      <c r="B70" s="86" t="s">
        <v>274</v>
      </c>
      <c r="C70" s="69">
        <v>5713798002594</v>
      </c>
      <c r="D70" s="14" t="s">
        <v>318</v>
      </c>
      <c r="E70" s="13" t="s">
        <v>373</v>
      </c>
      <c r="F70" s="50" t="s">
        <v>7</v>
      </c>
      <c r="G70" s="20"/>
      <c r="H70" s="20" t="s">
        <v>243</v>
      </c>
      <c r="I70" s="69">
        <v>3</v>
      </c>
      <c r="J70" s="231">
        <v>28</v>
      </c>
      <c r="K70" s="37">
        <v>15.96</v>
      </c>
      <c r="L70" s="191">
        <f t="shared" si="6"/>
        <v>446.88</v>
      </c>
      <c r="M70" s="80">
        <v>37.9</v>
      </c>
      <c r="N70" s="201">
        <f t="shared" si="7"/>
        <v>1061.2</v>
      </c>
      <c r="O70" s="69">
        <v>2020</v>
      </c>
      <c r="P70" s="20" t="s">
        <v>227</v>
      </c>
      <c r="Q70" s="11" t="s">
        <v>283</v>
      </c>
      <c r="R70" s="8" t="s">
        <v>304</v>
      </c>
      <c r="S70" s="20" t="s">
        <v>150</v>
      </c>
      <c r="T70" s="69">
        <v>275</v>
      </c>
      <c r="U70" s="122">
        <v>0.42499999999999999</v>
      </c>
      <c r="V70" s="42"/>
      <c r="W70" s="42">
        <v>1.79</v>
      </c>
      <c r="X70" s="87">
        <v>156</v>
      </c>
      <c r="Y70" s="87">
        <v>156</v>
      </c>
      <c r="Z70" s="87">
        <v>49</v>
      </c>
      <c r="AA70" s="87">
        <v>165</v>
      </c>
      <c r="AB70" s="87">
        <v>165</v>
      </c>
      <c r="AC70" s="87">
        <v>165</v>
      </c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68" t="s">
        <v>124</v>
      </c>
      <c r="AP70" s="82">
        <v>4420909090</v>
      </c>
    </row>
    <row r="71" spans="1:42" s="88" customFormat="1" ht="99.9" customHeight="1">
      <c r="A71" s="85"/>
      <c r="B71" s="86" t="s">
        <v>275</v>
      </c>
      <c r="C71" s="69">
        <v>5713798002600</v>
      </c>
      <c r="D71" s="14" t="s">
        <v>319</v>
      </c>
      <c r="E71" s="13" t="s">
        <v>373</v>
      </c>
      <c r="F71" s="50" t="s">
        <v>7</v>
      </c>
      <c r="G71" s="20"/>
      <c r="H71" s="20" t="s">
        <v>244</v>
      </c>
      <c r="I71" s="69">
        <v>3</v>
      </c>
      <c r="J71" s="231">
        <v>14</v>
      </c>
      <c r="K71" s="37">
        <v>15.96</v>
      </c>
      <c r="L71" s="191">
        <f t="shared" si="6"/>
        <v>223.44</v>
      </c>
      <c r="M71" s="80">
        <v>37.9</v>
      </c>
      <c r="N71" s="201">
        <f t="shared" si="7"/>
        <v>530.6</v>
      </c>
      <c r="O71" s="69">
        <v>2020</v>
      </c>
      <c r="P71" s="20" t="s">
        <v>227</v>
      </c>
      <c r="Q71" s="11" t="s">
        <v>283</v>
      </c>
      <c r="R71" s="8" t="s">
        <v>304</v>
      </c>
      <c r="S71" s="20" t="s">
        <v>150</v>
      </c>
      <c r="T71" s="69">
        <v>280</v>
      </c>
      <c r="U71" s="122">
        <v>0.43</v>
      </c>
      <c r="V71" s="42"/>
      <c r="W71" s="42">
        <v>1.79</v>
      </c>
      <c r="X71" s="87">
        <v>156</v>
      </c>
      <c r="Y71" s="87">
        <v>156</v>
      </c>
      <c r="Z71" s="87">
        <v>49</v>
      </c>
      <c r="AA71" s="87">
        <v>165</v>
      </c>
      <c r="AB71" s="87">
        <v>165</v>
      </c>
      <c r="AC71" s="87">
        <v>165</v>
      </c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68" t="s">
        <v>124</v>
      </c>
      <c r="AP71" s="82">
        <v>4420909090</v>
      </c>
    </row>
    <row r="72" spans="1:42" s="88" customFormat="1" ht="99.9" customHeight="1">
      <c r="A72" s="85"/>
      <c r="B72" s="86" t="s">
        <v>276</v>
      </c>
      <c r="C72" s="69">
        <v>5713798002617</v>
      </c>
      <c r="D72" s="14" t="s">
        <v>320</v>
      </c>
      <c r="E72" s="13" t="s">
        <v>373</v>
      </c>
      <c r="F72" s="50" t="s">
        <v>7</v>
      </c>
      <c r="G72" s="20"/>
      <c r="H72" s="20" t="s">
        <v>242</v>
      </c>
      <c r="I72" s="69">
        <v>3</v>
      </c>
      <c r="J72" s="231">
        <v>17</v>
      </c>
      <c r="K72" s="37">
        <v>14.76</v>
      </c>
      <c r="L72" s="191">
        <f t="shared" si="6"/>
        <v>250.92</v>
      </c>
      <c r="M72" s="80">
        <v>34.9</v>
      </c>
      <c r="N72" s="201">
        <f t="shared" si="7"/>
        <v>593.29999999999995</v>
      </c>
      <c r="O72" s="69">
        <v>2020</v>
      </c>
      <c r="P72" s="20" t="s">
        <v>227</v>
      </c>
      <c r="Q72" s="11" t="s">
        <v>283</v>
      </c>
      <c r="R72" s="8" t="s">
        <v>304</v>
      </c>
      <c r="S72" s="20" t="s">
        <v>150</v>
      </c>
      <c r="T72" s="69">
        <v>270</v>
      </c>
      <c r="U72" s="120">
        <v>0.39800000000000002</v>
      </c>
      <c r="V72" s="42"/>
      <c r="W72" s="42">
        <v>1.79</v>
      </c>
      <c r="X72" s="87">
        <v>156</v>
      </c>
      <c r="Y72" s="87">
        <v>156</v>
      </c>
      <c r="Z72" s="87">
        <v>49</v>
      </c>
      <c r="AA72" s="87">
        <v>165</v>
      </c>
      <c r="AB72" s="87">
        <v>165</v>
      </c>
      <c r="AC72" s="87">
        <v>165</v>
      </c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68" t="s">
        <v>124</v>
      </c>
      <c r="AP72" s="82">
        <v>4420909090</v>
      </c>
    </row>
    <row r="73" spans="1:42" s="31" customFormat="1" ht="22.5" customHeight="1">
      <c r="A73" s="103" t="s">
        <v>316</v>
      </c>
      <c r="B73" s="27"/>
      <c r="C73" s="7"/>
      <c r="D73" s="23" t="s">
        <v>1</v>
      </c>
      <c r="E73" s="23"/>
      <c r="F73" s="33"/>
      <c r="G73" s="19"/>
      <c r="H73" s="19"/>
      <c r="I73" s="7"/>
      <c r="J73" s="183"/>
      <c r="K73" s="39"/>
      <c r="L73" s="192"/>
      <c r="M73" s="39"/>
      <c r="N73" s="202"/>
      <c r="O73" s="39"/>
      <c r="P73" s="19"/>
      <c r="Q73" s="10"/>
      <c r="R73" s="10"/>
      <c r="S73" s="19"/>
      <c r="T73" s="111"/>
      <c r="U73" s="121"/>
      <c r="V73" s="112"/>
      <c r="W73" s="112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230"/>
      <c r="AP73" s="230"/>
    </row>
    <row r="74" spans="1:42" s="36" customFormat="1" ht="99.9" customHeight="1">
      <c r="A74" s="62"/>
      <c r="B74" s="77" t="s">
        <v>193</v>
      </c>
      <c r="C74" s="6">
        <v>5713798001658</v>
      </c>
      <c r="D74" s="13" t="s">
        <v>143</v>
      </c>
      <c r="E74" s="13" t="s">
        <v>374</v>
      </c>
      <c r="F74" s="34" t="s">
        <v>7</v>
      </c>
      <c r="G74" s="20"/>
      <c r="H74" s="20" t="s">
        <v>6</v>
      </c>
      <c r="I74" s="6">
        <v>3</v>
      </c>
      <c r="J74" s="231">
        <v>105</v>
      </c>
      <c r="K74" s="37">
        <v>19.96</v>
      </c>
      <c r="L74" s="191">
        <f t="shared" ref="L74:L79" si="8">+J74*K74</f>
        <v>2095.8000000000002</v>
      </c>
      <c r="M74" s="40">
        <v>44.9</v>
      </c>
      <c r="N74" s="201">
        <f t="shared" ref="N74:N79" si="9">+M74*J74</f>
        <v>4714.5</v>
      </c>
      <c r="O74" s="6">
        <v>2019</v>
      </c>
      <c r="P74" s="20" t="s">
        <v>310</v>
      </c>
      <c r="Q74" s="11" t="s">
        <v>204</v>
      </c>
      <c r="R74" s="11" t="s">
        <v>321</v>
      </c>
      <c r="S74" s="20" t="s">
        <v>150</v>
      </c>
      <c r="T74" s="69">
        <v>230</v>
      </c>
      <c r="U74" s="120">
        <v>0.48499999999999999</v>
      </c>
      <c r="V74" s="42"/>
      <c r="W74" s="42">
        <v>2.35</v>
      </c>
      <c r="X74" s="87">
        <v>173</v>
      </c>
      <c r="Y74" s="87">
        <v>171</v>
      </c>
      <c r="Z74" s="87">
        <v>61</v>
      </c>
      <c r="AA74" s="87">
        <v>193</v>
      </c>
      <c r="AB74" s="87">
        <v>191</v>
      </c>
      <c r="AC74" s="87">
        <v>211</v>
      </c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51" t="s">
        <v>124</v>
      </c>
      <c r="AP74" s="78" t="s">
        <v>219</v>
      </c>
    </row>
    <row r="75" spans="1:42" s="36" customFormat="1" ht="99.9" customHeight="1">
      <c r="A75" s="62"/>
      <c r="B75" s="77" t="s">
        <v>194</v>
      </c>
      <c r="C75" s="6">
        <v>5713798001665</v>
      </c>
      <c r="D75" s="13" t="s">
        <v>246</v>
      </c>
      <c r="E75" s="13" t="s">
        <v>374</v>
      </c>
      <c r="F75" s="34" t="s">
        <v>7</v>
      </c>
      <c r="G75" s="20"/>
      <c r="H75" s="20" t="s">
        <v>222</v>
      </c>
      <c r="I75" s="6">
        <v>3</v>
      </c>
      <c r="J75" s="231">
        <v>33</v>
      </c>
      <c r="K75" s="37">
        <v>23.96</v>
      </c>
      <c r="L75" s="191">
        <f t="shared" si="8"/>
        <v>790.68000000000006</v>
      </c>
      <c r="M75" s="40">
        <v>44.9</v>
      </c>
      <c r="N75" s="201">
        <f t="shared" si="9"/>
        <v>1481.7</v>
      </c>
      <c r="O75" s="6">
        <v>2019</v>
      </c>
      <c r="P75" s="20" t="s">
        <v>310</v>
      </c>
      <c r="Q75" s="9" t="s">
        <v>158</v>
      </c>
      <c r="R75" s="11" t="s">
        <v>321</v>
      </c>
      <c r="S75" s="20" t="s">
        <v>150</v>
      </c>
      <c r="T75" s="69">
        <v>230</v>
      </c>
      <c r="U75" s="120">
        <v>0.48499999999999999</v>
      </c>
      <c r="V75" s="42"/>
      <c r="W75" s="42">
        <v>2.35</v>
      </c>
      <c r="X75" s="87">
        <v>173</v>
      </c>
      <c r="Y75" s="87">
        <v>171</v>
      </c>
      <c r="Z75" s="87">
        <v>61</v>
      </c>
      <c r="AA75" s="87">
        <v>193</v>
      </c>
      <c r="AB75" s="87">
        <v>191</v>
      </c>
      <c r="AC75" s="87">
        <v>211</v>
      </c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51" t="s">
        <v>124</v>
      </c>
      <c r="AP75" s="78">
        <v>8306299000</v>
      </c>
    </row>
    <row r="76" spans="1:42" s="36" customFormat="1" ht="99.9" customHeight="1">
      <c r="A76" s="62"/>
      <c r="B76" s="77" t="s">
        <v>195</v>
      </c>
      <c r="C76" s="6">
        <v>5713798001672</v>
      </c>
      <c r="D76" s="13" t="s">
        <v>247</v>
      </c>
      <c r="E76" s="13" t="s">
        <v>374</v>
      </c>
      <c r="F76" s="34" t="s">
        <v>7</v>
      </c>
      <c r="G76" s="20"/>
      <c r="H76" s="20" t="s">
        <v>223</v>
      </c>
      <c r="I76" s="6">
        <v>3</v>
      </c>
      <c r="J76" s="231">
        <v>44</v>
      </c>
      <c r="K76" s="37">
        <v>19.96</v>
      </c>
      <c r="L76" s="191">
        <f t="shared" si="8"/>
        <v>878.24</v>
      </c>
      <c r="M76" s="40">
        <v>44.9</v>
      </c>
      <c r="N76" s="201">
        <f t="shared" si="9"/>
        <v>1975.6</v>
      </c>
      <c r="O76" s="6">
        <v>2019</v>
      </c>
      <c r="P76" s="20" t="s">
        <v>310</v>
      </c>
      <c r="Q76" s="9" t="s">
        <v>157</v>
      </c>
      <c r="R76" s="11" t="s">
        <v>321</v>
      </c>
      <c r="S76" s="20" t="s">
        <v>150</v>
      </c>
      <c r="T76" s="69">
        <v>230</v>
      </c>
      <c r="U76" s="120">
        <v>0.48499999999999999</v>
      </c>
      <c r="V76" s="42"/>
      <c r="W76" s="42">
        <v>2.35</v>
      </c>
      <c r="X76" s="87">
        <v>173</v>
      </c>
      <c r="Y76" s="87">
        <v>171</v>
      </c>
      <c r="Z76" s="87">
        <v>61</v>
      </c>
      <c r="AA76" s="87">
        <v>193</v>
      </c>
      <c r="AB76" s="87">
        <v>191</v>
      </c>
      <c r="AC76" s="87">
        <v>211</v>
      </c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51" t="s">
        <v>124</v>
      </c>
      <c r="AP76" s="78">
        <v>8306299000</v>
      </c>
    </row>
    <row r="77" spans="1:42" s="88" customFormat="1" ht="99.9" customHeight="1">
      <c r="A77" s="85"/>
      <c r="B77" s="86" t="s">
        <v>267</v>
      </c>
      <c r="C77" s="69">
        <v>5713798002631</v>
      </c>
      <c r="D77" s="14" t="s">
        <v>284</v>
      </c>
      <c r="E77" s="13" t="s">
        <v>374</v>
      </c>
      <c r="F77" s="50" t="s">
        <v>7</v>
      </c>
      <c r="G77" s="20"/>
      <c r="H77" s="20" t="s">
        <v>258</v>
      </c>
      <c r="I77" s="69">
        <v>3</v>
      </c>
      <c r="J77" s="231">
        <v>18</v>
      </c>
      <c r="K77" s="37">
        <v>23.96</v>
      </c>
      <c r="L77" s="191">
        <f t="shared" si="8"/>
        <v>431.28000000000003</v>
      </c>
      <c r="M77" s="80">
        <v>49.9</v>
      </c>
      <c r="N77" s="201">
        <f t="shared" si="9"/>
        <v>898.19999999999993</v>
      </c>
      <c r="O77" s="6">
        <v>2020</v>
      </c>
      <c r="P77" s="20" t="s">
        <v>310</v>
      </c>
      <c r="Q77" s="11" t="s">
        <v>285</v>
      </c>
      <c r="R77" s="11" t="s">
        <v>321</v>
      </c>
      <c r="S77" s="20" t="s">
        <v>150</v>
      </c>
      <c r="T77" s="69">
        <v>230</v>
      </c>
      <c r="U77" s="120">
        <v>0.48499999999999999</v>
      </c>
      <c r="V77" s="42"/>
      <c r="W77" s="42">
        <v>2.35</v>
      </c>
      <c r="X77" s="87">
        <v>173</v>
      </c>
      <c r="Y77" s="87">
        <v>171</v>
      </c>
      <c r="Z77" s="87">
        <v>61</v>
      </c>
      <c r="AA77" s="87">
        <v>193</v>
      </c>
      <c r="AB77" s="87">
        <v>191</v>
      </c>
      <c r="AC77" s="87">
        <v>211</v>
      </c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68" t="s">
        <v>124</v>
      </c>
      <c r="AP77" s="82">
        <v>8306299000</v>
      </c>
    </row>
    <row r="78" spans="1:42" s="36" customFormat="1" ht="99.9" customHeight="1">
      <c r="A78" s="62"/>
      <c r="B78" s="77" t="s">
        <v>196</v>
      </c>
      <c r="C78" s="6">
        <v>5713798001689</v>
      </c>
      <c r="D78" s="13" t="s">
        <v>248</v>
      </c>
      <c r="E78" s="13" t="s">
        <v>374</v>
      </c>
      <c r="F78" s="34" t="s">
        <v>7</v>
      </c>
      <c r="G78" s="20"/>
      <c r="H78" s="20" t="s">
        <v>224</v>
      </c>
      <c r="I78" s="6">
        <v>3</v>
      </c>
      <c r="J78" s="231">
        <v>61</v>
      </c>
      <c r="K78" s="37">
        <v>19.96</v>
      </c>
      <c r="L78" s="191">
        <f t="shared" si="8"/>
        <v>1217.56</v>
      </c>
      <c r="M78" s="40">
        <v>44.9</v>
      </c>
      <c r="N78" s="201">
        <f t="shared" si="9"/>
        <v>2738.9</v>
      </c>
      <c r="O78" s="6">
        <v>2019</v>
      </c>
      <c r="P78" s="20" t="s">
        <v>310</v>
      </c>
      <c r="Q78" s="9" t="s">
        <v>210</v>
      </c>
      <c r="R78" s="11" t="s">
        <v>321</v>
      </c>
      <c r="S78" s="20" t="s">
        <v>150</v>
      </c>
      <c r="T78" s="69">
        <v>230</v>
      </c>
      <c r="U78" s="120">
        <v>0.48499999999999999</v>
      </c>
      <c r="V78" s="42"/>
      <c r="W78" s="42">
        <v>2.35</v>
      </c>
      <c r="X78" s="87">
        <v>173</v>
      </c>
      <c r="Y78" s="87">
        <v>171</v>
      </c>
      <c r="Z78" s="87">
        <v>61</v>
      </c>
      <c r="AA78" s="87">
        <v>193</v>
      </c>
      <c r="AB78" s="87">
        <v>191</v>
      </c>
      <c r="AC78" s="87">
        <v>211</v>
      </c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51" t="s">
        <v>124</v>
      </c>
      <c r="AP78" s="78">
        <v>8306299000</v>
      </c>
    </row>
    <row r="79" spans="1:42" s="31" customFormat="1" ht="99.9" customHeight="1">
      <c r="A79" s="9"/>
      <c r="B79" s="77" t="s">
        <v>197</v>
      </c>
      <c r="C79" s="4" t="s">
        <v>172</v>
      </c>
      <c r="D79" s="14" t="s">
        <v>249</v>
      </c>
      <c r="E79" s="13" t="s">
        <v>375</v>
      </c>
      <c r="F79" s="32" t="s">
        <v>44</v>
      </c>
      <c r="G79" s="20"/>
      <c r="H79" s="20" t="s">
        <v>225</v>
      </c>
      <c r="I79" s="6">
        <v>3</v>
      </c>
      <c r="J79" s="231">
        <v>0</v>
      </c>
      <c r="K79" s="37">
        <v>51.96</v>
      </c>
      <c r="L79" s="191">
        <f t="shared" si="8"/>
        <v>0</v>
      </c>
      <c r="M79" s="40">
        <v>99.9</v>
      </c>
      <c r="N79" s="201">
        <f t="shared" si="9"/>
        <v>0</v>
      </c>
      <c r="O79" s="6">
        <v>2019</v>
      </c>
      <c r="P79" s="20" t="s">
        <v>311</v>
      </c>
      <c r="Q79" s="11" t="s">
        <v>211</v>
      </c>
      <c r="R79" s="11" t="s">
        <v>321</v>
      </c>
      <c r="S79" s="20" t="s">
        <v>150</v>
      </c>
      <c r="T79" s="69">
        <v>690</v>
      </c>
      <c r="U79" s="120">
        <v>1.2</v>
      </c>
      <c r="V79" s="42"/>
      <c r="W79" s="42">
        <v>4.25</v>
      </c>
      <c r="X79" s="87">
        <v>174</v>
      </c>
      <c r="Y79" s="87">
        <v>407</v>
      </c>
      <c r="Z79" s="87">
        <v>62</v>
      </c>
      <c r="AA79" s="87">
        <v>427</v>
      </c>
      <c r="AB79" s="87">
        <v>194</v>
      </c>
      <c r="AC79" s="87">
        <v>214</v>
      </c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51" t="s">
        <v>124</v>
      </c>
      <c r="AP79" s="78">
        <v>8306299000</v>
      </c>
    </row>
    <row r="80" spans="1:42" s="31" customFormat="1" ht="22.5" customHeight="1">
      <c r="A80" s="103" t="s">
        <v>317</v>
      </c>
      <c r="B80" s="27"/>
      <c r="C80" s="7"/>
      <c r="D80" s="23" t="s">
        <v>1</v>
      </c>
      <c r="E80" s="23"/>
      <c r="F80" s="33"/>
      <c r="G80" s="19"/>
      <c r="H80" s="19"/>
      <c r="I80" s="7"/>
      <c r="J80" s="183"/>
      <c r="K80" s="39"/>
      <c r="L80" s="192"/>
      <c r="M80" s="39"/>
      <c r="N80" s="202"/>
      <c r="O80" s="39"/>
      <c r="P80" s="19"/>
      <c r="Q80" s="10"/>
      <c r="R80" s="10"/>
      <c r="S80" s="19"/>
      <c r="T80" s="111"/>
      <c r="U80" s="121"/>
      <c r="V80" s="112"/>
      <c r="W80" s="112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230"/>
      <c r="AP80" s="230"/>
    </row>
    <row r="81" spans="1:42" s="31" customFormat="1" ht="22.5" customHeight="1">
      <c r="A81" s="176" t="s">
        <v>353</v>
      </c>
      <c r="B81" s="27"/>
      <c r="C81" s="7"/>
      <c r="D81" s="23"/>
      <c r="E81" s="23"/>
      <c r="F81" s="33"/>
      <c r="G81" s="19"/>
      <c r="H81" s="19"/>
      <c r="I81" s="7"/>
      <c r="J81" s="183"/>
      <c r="K81" s="39"/>
      <c r="L81" s="192"/>
      <c r="M81" s="39"/>
      <c r="N81" s="202"/>
      <c r="O81" s="39"/>
      <c r="P81" s="19"/>
      <c r="Q81" s="10"/>
      <c r="R81" s="10"/>
      <c r="S81" s="19"/>
      <c r="T81" s="111"/>
      <c r="U81" s="121"/>
      <c r="V81" s="112"/>
      <c r="W81" s="112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33"/>
      <c r="AP81" s="133"/>
    </row>
    <row r="82" spans="1:42" s="36" customFormat="1" ht="99.9" customHeight="1">
      <c r="A82" s="62"/>
      <c r="B82" s="28" t="s">
        <v>62</v>
      </c>
      <c r="C82" s="6">
        <v>5713798000231</v>
      </c>
      <c r="D82" s="14" t="s">
        <v>28</v>
      </c>
      <c r="E82" s="13" t="s">
        <v>376</v>
      </c>
      <c r="F82" s="34" t="s">
        <v>7</v>
      </c>
      <c r="G82" s="20" t="s">
        <v>21</v>
      </c>
      <c r="H82" s="20" t="s">
        <v>6</v>
      </c>
      <c r="I82" s="6">
        <v>3</v>
      </c>
      <c r="J82" s="231">
        <v>297</v>
      </c>
      <c r="K82" s="37">
        <v>19.96</v>
      </c>
      <c r="L82" s="191">
        <f>+J82*K82</f>
        <v>5928.12</v>
      </c>
      <c r="M82" s="40">
        <v>44.9</v>
      </c>
      <c r="N82" s="201">
        <f>+M82*J82</f>
        <v>13335.3</v>
      </c>
      <c r="O82" s="6">
        <v>2017</v>
      </c>
      <c r="P82" s="18" t="s">
        <v>88</v>
      </c>
      <c r="Q82" s="9" t="s">
        <v>134</v>
      </c>
      <c r="R82" s="11" t="s">
        <v>322</v>
      </c>
      <c r="S82" s="20" t="s">
        <v>5</v>
      </c>
      <c r="T82" s="69">
        <v>215</v>
      </c>
      <c r="U82" s="120">
        <v>0.39200000000000002</v>
      </c>
      <c r="V82" s="42"/>
      <c r="W82" s="42">
        <v>1.56</v>
      </c>
      <c r="X82" s="87">
        <v>134.5</v>
      </c>
      <c r="Y82" s="87">
        <v>157</v>
      </c>
      <c r="Z82" s="87">
        <v>57</v>
      </c>
      <c r="AA82" s="87">
        <v>154.5</v>
      </c>
      <c r="AB82" s="87">
        <v>177</v>
      </c>
      <c r="AC82" s="87">
        <v>199</v>
      </c>
      <c r="AD82" s="87">
        <v>550</v>
      </c>
      <c r="AE82" s="87">
        <v>330</v>
      </c>
      <c r="AF82" s="87">
        <v>230</v>
      </c>
      <c r="AG82" s="87"/>
      <c r="AH82" s="87"/>
      <c r="AI82" s="87"/>
      <c r="AJ82" s="87"/>
      <c r="AK82" s="87">
        <v>580</v>
      </c>
      <c r="AL82" s="87">
        <v>380</v>
      </c>
      <c r="AM82" s="87">
        <v>360</v>
      </c>
      <c r="AN82" s="87">
        <v>36</v>
      </c>
      <c r="AO82" s="51" t="s">
        <v>124</v>
      </c>
      <c r="AP82" s="78">
        <v>8306299000</v>
      </c>
    </row>
    <row r="83" spans="1:42" s="36" customFormat="1" ht="99.9" customHeight="1">
      <c r="A83" s="62"/>
      <c r="B83" s="28" t="s">
        <v>65</v>
      </c>
      <c r="C83" s="6">
        <v>5713798000262</v>
      </c>
      <c r="D83" s="14" t="s">
        <v>31</v>
      </c>
      <c r="E83" s="13" t="s">
        <v>376</v>
      </c>
      <c r="F83" s="34" t="s">
        <v>7</v>
      </c>
      <c r="G83" s="20" t="s">
        <v>22</v>
      </c>
      <c r="H83" s="20" t="s">
        <v>6</v>
      </c>
      <c r="I83" s="6">
        <v>3</v>
      </c>
      <c r="J83" s="231">
        <v>188</v>
      </c>
      <c r="K83" s="37">
        <v>23.96</v>
      </c>
      <c r="L83" s="191">
        <f>+J83*K83</f>
        <v>4504.4800000000005</v>
      </c>
      <c r="M83" s="40">
        <v>49.9</v>
      </c>
      <c r="N83" s="201">
        <f>+M83*J83</f>
        <v>9381.1999999999989</v>
      </c>
      <c r="O83" s="6">
        <v>2017</v>
      </c>
      <c r="P83" s="18" t="s">
        <v>89</v>
      </c>
      <c r="Q83" s="9" t="s">
        <v>134</v>
      </c>
      <c r="R83" s="11" t="s">
        <v>322</v>
      </c>
      <c r="S83" s="20" t="s">
        <v>5</v>
      </c>
      <c r="T83" s="69">
        <v>220</v>
      </c>
      <c r="U83" s="120">
        <v>0.55000000000000004</v>
      </c>
      <c r="V83" s="42"/>
      <c r="W83" s="42">
        <v>2.35</v>
      </c>
      <c r="X83" s="87">
        <v>176.5</v>
      </c>
      <c r="Y83" s="87">
        <v>218</v>
      </c>
      <c r="Z83" s="87">
        <v>66</v>
      </c>
      <c r="AA83" s="87">
        <v>196.5</v>
      </c>
      <c r="AB83" s="87">
        <v>238</v>
      </c>
      <c r="AC83" s="87">
        <v>226</v>
      </c>
      <c r="AD83" s="87">
        <v>740</v>
      </c>
      <c r="AE83" s="87">
        <v>220</v>
      </c>
      <c r="AF83" s="87">
        <v>480</v>
      </c>
      <c r="AG83" s="87"/>
      <c r="AH83" s="87"/>
      <c r="AI83" s="87"/>
      <c r="AJ83" s="87"/>
      <c r="AK83" s="87">
        <v>580</v>
      </c>
      <c r="AL83" s="87">
        <v>380</v>
      </c>
      <c r="AM83" s="87">
        <v>360</v>
      </c>
      <c r="AN83" s="87">
        <v>18</v>
      </c>
      <c r="AO83" s="51" t="s">
        <v>124</v>
      </c>
      <c r="AP83" s="78">
        <v>8306299000</v>
      </c>
    </row>
    <row r="84" spans="1:42" s="36" customFormat="1" ht="99.9" customHeight="1">
      <c r="A84" s="62"/>
      <c r="B84" s="28" t="s">
        <v>67</v>
      </c>
      <c r="C84" s="6">
        <v>5713798000293</v>
      </c>
      <c r="D84" s="14" t="s">
        <v>33</v>
      </c>
      <c r="E84" s="13" t="s">
        <v>376</v>
      </c>
      <c r="F84" s="34" t="s">
        <v>7</v>
      </c>
      <c r="G84" s="20" t="s">
        <v>23</v>
      </c>
      <c r="H84" s="20" t="s">
        <v>6</v>
      </c>
      <c r="I84" s="6">
        <v>3</v>
      </c>
      <c r="J84" s="231">
        <v>443</v>
      </c>
      <c r="K84" s="37">
        <v>27.96</v>
      </c>
      <c r="L84" s="191">
        <f>+J84*K84</f>
        <v>12386.28</v>
      </c>
      <c r="M84" s="40">
        <v>54.9</v>
      </c>
      <c r="N84" s="201">
        <f>+M84*J84</f>
        <v>24320.7</v>
      </c>
      <c r="O84" s="6">
        <v>2017</v>
      </c>
      <c r="P84" s="18" t="s">
        <v>312</v>
      </c>
      <c r="Q84" s="9" t="s">
        <v>134</v>
      </c>
      <c r="R84" s="11" t="s">
        <v>322</v>
      </c>
      <c r="S84" s="20" t="s">
        <v>5</v>
      </c>
      <c r="T84" s="69">
        <v>228</v>
      </c>
      <c r="U84" s="120">
        <v>0.7</v>
      </c>
      <c r="V84" s="42"/>
      <c r="W84" s="42">
        <v>3.16</v>
      </c>
      <c r="X84" s="87">
        <v>212.5</v>
      </c>
      <c r="Y84" s="87">
        <v>273</v>
      </c>
      <c r="Z84" s="87">
        <v>75.5</v>
      </c>
      <c r="AA84" s="87">
        <v>232.5</v>
      </c>
      <c r="AB84" s="87">
        <v>293</v>
      </c>
      <c r="AC84" s="87">
        <v>254.5</v>
      </c>
      <c r="AD84" s="87">
        <v>720</v>
      </c>
      <c r="AE84" s="87">
        <v>320</v>
      </c>
      <c r="AF84" s="87">
        <v>540</v>
      </c>
      <c r="AG84" s="87"/>
      <c r="AH84" s="87"/>
      <c r="AI84" s="87"/>
      <c r="AJ84" s="87"/>
      <c r="AK84" s="87">
        <v>580</v>
      </c>
      <c r="AL84" s="87">
        <v>380</v>
      </c>
      <c r="AM84" s="87">
        <v>500</v>
      </c>
      <c r="AN84" s="87">
        <v>18</v>
      </c>
      <c r="AO84" s="51" t="s">
        <v>124</v>
      </c>
      <c r="AP84" s="78">
        <v>8306299000</v>
      </c>
    </row>
    <row r="85" spans="1:42" s="31" customFormat="1" ht="99.9" customHeight="1">
      <c r="A85" s="29" t="s">
        <v>1</v>
      </c>
      <c r="B85" s="25" t="s">
        <v>70</v>
      </c>
      <c r="C85" s="4">
        <v>5713798000323</v>
      </c>
      <c r="D85" s="13" t="s">
        <v>47</v>
      </c>
      <c r="E85" s="13" t="s">
        <v>377</v>
      </c>
      <c r="F85" s="32" t="s">
        <v>44</v>
      </c>
      <c r="G85" s="20" t="s">
        <v>84</v>
      </c>
      <c r="H85" s="20" t="s">
        <v>43</v>
      </c>
      <c r="I85" s="6">
        <v>3</v>
      </c>
      <c r="J85" s="231">
        <v>27</v>
      </c>
      <c r="K85" s="37">
        <v>59.96</v>
      </c>
      <c r="L85" s="191">
        <f>+J85*K85</f>
        <v>1618.92</v>
      </c>
      <c r="M85" s="40">
        <v>109.9</v>
      </c>
      <c r="N85" s="201">
        <f>+M85*J85</f>
        <v>2967.3</v>
      </c>
      <c r="O85" s="6">
        <v>2017</v>
      </c>
      <c r="P85" s="18" t="s">
        <v>313</v>
      </c>
      <c r="Q85" s="9" t="s">
        <v>134</v>
      </c>
      <c r="R85" s="11" t="s">
        <v>322</v>
      </c>
      <c r="S85" s="20" t="s">
        <v>5</v>
      </c>
      <c r="T85" s="124" t="s">
        <v>329</v>
      </c>
      <c r="U85" s="120">
        <v>1.25</v>
      </c>
      <c r="V85" s="42"/>
      <c r="W85" s="42">
        <v>4.25</v>
      </c>
      <c r="X85" s="87">
        <v>352</v>
      </c>
      <c r="Y85" s="87">
        <v>214.5</v>
      </c>
      <c r="Z85" s="87">
        <v>78.5</v>
      </c>
      <c r="AA85" s="87">
        <v>372</v>
      </c>
      <c r="AB85" s="87">
        <v>234.5</v>
      </c>
      <c r="AC85" s="87">
        <v>263.5</v>
      </c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51" t="s">
        <v>124</v>
      </c>
      <c r="AP85" s="78">
        <v>8306299000</v>
      </c>
    </row>
    <row r="86" spans="1:42" s="31" customFormat="1" ht="22.5" customHeight="1">
      <c r="A86" s="176" t="s">
        <v>354</v>
      </c>
      <c r="B86" s="27"/>
      <c r="C86" s="7"/>
      <c r="D86" s="23"/>
      <c r="E86" s="23"/>
      <c r="F86" s="33"/>
      <c r="G86" s="19"/>
      <c r="H86" s="19"/>
      <c r="I86" s="7"/>
      <c r="J86" s="23"/>
      <c r="K86" s="39"/>
      <c r="L86" s="192"/>
      <c r="M86" s="39"/>
      <c r="N86" s="202"/>
      <c r="O86" s="39"/>
      <c r="P86" s="19"/>
      <c r="Q86" s="10"/>
      <c r="R86" s="10"/>
      <c r="S86" s="19"/>
      <c r="T86" s="111"/>
      <c r="U86" s="121"/>
      <c r="V86" s="112"/>
      <c r="W86" s="112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33"/>
      <c r="AP86" s="133"/>
    </row>
    <row r="87" spans="1:42" s="36" customFormat="1" ht="99.9" customHeight="1">
      <c r="A87" s="62"/>
      <c r="B87" s="28" t="s">
        <v>61</v>
      </c>
      <c r="C87" s="6">
        <v>5713798000224</v>
      </c>
      <c r="D87" s="13" t="s">
        <v>27</v>
      </c>
      <c r="E87" s="13" t="s">
        <v>376</v>
      </c>
      <c r="F87" s="34" t="s">
        <v>7</v>
      </c>
      <c r="G87" s="20" t="s">
        <v>21</v>
      </c>
      <c r="H87" s="20" t="s">
        <v>9</v>
      </c>
      <c r="I87" s="6">
        <v>3</v>
      </c>
      <c r="J87" s="231">
        <v>90</v>
      </c>
      <c r="K87" s="37">
        <v>19.96</v>
      </c>
      <c r="L87" s="191">
        <f t="shared" ref="L87:L94" si="10">+J87*K87</f>
        <v>1796.4</v>
      </c>
      <c r="M87" s="40">
        <v>44.9</v>
      </c>
      <c r="N87" s="201">
        <f t="shared" ref="N87:N94" si="11">+M87*J87</f>
        <v>4041</v>
      </c>
      <c r="O87" s="6">
        <v>2017</v>
      </c>
      <c r="P87" s="18" t="s">
        <v>88</v>
      </c>
      <c r="Q87" s="9" t="s">
        <v>213</v>
      </c>
      <c r="R87" s="11" t="s">
        <v>322</v>
      </c>
      <c r="S87" s="20" t="s">
        <v>5</v>
      </c>
      <c r="T87" s="69">
        <v>215</v>
      </c>
      <c r="U87" s="120">
        <v>0.39200000000000002</v>
      </c>
      <c r="V87" s="42"/>
      <c r="W87" s="42">
        <v>1.56</v>
      </c>
      <c r="X87" s="87">
        <v>134.5</v>
      </c>
      <c r="Y87" s="87">
        <v>157</v>
      </c>
      <c r="Z87" s="87">
        <v>57</v>
      </c>
      <c r="AA87" s="87">
        <v>154.5</v>
      </c>
      <c r="AB87" s="87">
        <v>177</v>
      </c>
      <c r="AC87" s="87">
        <v>199</v>
      </c>
      <c r="AD87" s="87">
        <v>550</v>
      </c>
      <c r="AE87" s="87">
        <v>330</v>
      </c>
      <c r="AF87" s="87">
        <v>230</v>
      </c>
      <c r="AG87" s="87"/>
      <c r="AH87" s="87"/>
      <c r="AI87" s="87"/>
      <c r="AJ87" s="87"/>
      <c r="AK87" s="87">
        <v>580</v>
      </c>
      <c r="AL87" s="87">
        <v>380</v>
      </c>
      <c r="AM87" s="87">
        <v>360</v>
      </c>
      <c r="AN87" s="87">
        <v>36</v>
      </c>
      <c r="AO87" s="51" t="s">
        <v>124</v>
      </c>
      <c r="AP87" s="78">
        <v>8306299000</v>
      </c>
    </row>
    <row r="88" spans="1:42" s="36" customFormat="1" ht="99.9" customHeight="1">
      <c r="A88" s="62"/>
      <c r="B88" s="28" t="s">
        <v>64</v>
      </c>
      <c r="C88" s="6">
        <v>5713798000255</v>
      </c>
      <c r="D88" s="14" t="s">
        <v>30</v>
      </c>
      <c r="E88" s="13" t="s">
        <v>376</v>
      </c>
      <c r="F88" s="34" t="s">
        <v>7</v>
      </c>
      <c r="G88" s="20" t="s">
        <v>22</v>
      </c>
      <c r="H88" s="20" t="s">
        <v>9</v>
      </c>
      <c r="I88" s="6">
        <v>3</v>
      </c>
      <c r="J88" s="231">
        <v>191</v>
      </c>
      <c r="K88" s="37">
        <v>23.96</v>
      </c>
      <c r="L88" s="191">
        <f t="shared" si="10"/>
        <v>4576.3600000000006</v>
      </c>
      <c r="M88" s="40">
        <v>49.9</v>
      </c>
      <c r="N88" s="201">
        <f t="shared" si="11"/>
        <v>9530.9</v>
      </c>
      <c r="O88" s="6">
        <v>2017</v>
      </c>
      <c r="P88" s="18" t="s">
        <v>89</v>
      </c>
      <c r="Q88" s="9" t="s">
        <v>135</v>
      </c>
      <c r="R88" s="11" t="s">
        <v>322</v>
      </c>
      <c r="S88" s="20" t="s">
        <v>5</v>
      </c>
      <c r="T88" s="69">
        <v>220</v>
      </c>
      <c r="U88" s="120">
        <v>0.55000000000000004</v>
      </c>
      <c r="V88" s="42"/>
      <c r="W88" s="42">
        <v>2.35</v>
      </c>
      <c r="X88" s="87">
        <v>176.5</v>
      </c>
      <c r="Y88" s="87">
        <v>218</v>
      </c>
      <c r="Z88" s="87">
        <v>66</v>
      </c>
      <c r="AA88" s="87">
        <v>196.5</v>
      </c>
      <c r="AB88" s="87">
        <v>238</v>
      </c>
      <c r="AC88" s="87">
        <v>226</v>
      </c>
      <c r="AD88" s="87">
        <v>740</v>
      </c>
      <c r="AE88" s="87">
        <v>220</v>
      </c>
      <c r="AF88" s="87">
        <v>480</v>
      </c>
      <c r="AG88" s="87"/>
      <c r="AH88" s="87"/>
      <c r="AI88" s="87"/>
      <c r="AJ88" s="87"/>
      <c r="AK88" s="87">
        <v>580</v>
      </c>
      <c r="AL88" s="87">
        <v>380</v>
      </c>
      <c r="AM88" s="87">
        <v>360</v>
      </c>
      <c r="AN88" s="87">
        <v>18</v>
      </c>
      <c r="AO88" s="51" t="s">
        <v>124</v>
      </c>
      <c r="AP88" s="78">
        <v>8306299000</v>
      </c>
    </row>
    <row r="89" spans="1:42" s="31" customFormat="1" ht="99.9" customHeight="1">
      <c r="A89" s="29" t="s">
        <v>1</v>
      </c>
      <c r="B89" s="25" t="s">
        <v>69</v>
      </c>
      <c r="C89" s="4">
        <v>5713798000316</v>
      </c>
      <c r="D89" s="13" t="s">
        <v>46</v>
      </c>
      <c r="E89" s="13" t="s">
        <v>377</v>
      </c>
      <c r="F89" s="32" t="s">
        <v>44</v>
      </c>
      <c r="G89" s="20" t="s">
        <v>84</v>
      </c>
      <c r="H89" s="20" t="s">
        <v>42</v>
      </c>
      <c r="I89" s="6">
        <v>3</v>
      </c>
      <c r="J89" s="231">
        <v>82</v>
      </c>
      <c r="K89" s="37">
        <v>59.96</v>
      </c>
      <c r="L89" s="191">
        <f t="shared" si="10"/>
        <v>4916.72</v>
      </c>
      <c r="M89" s="40">
        <v>109.9</v>
      </c>
      <c r="N89" s="201">
        <f t="shared" si="11"/>
        <v>9011.8000000000011</v>
      </c>
      <c r="O89" s="6">
        <v>2017</v>
      </c>
      <c r="P89" s="18" t="s">
        <v>313</v>
      </c>
      <c r="Q89" s="9" t="s">
        <v>135</v>
      </c>
      <c r="R89" s="11" t="s">
        <v>322</v>
      </c>
      <c r="S89" s="20" t="s">
        <v>5</v>
      </c>
      <c r="T89" s="124" t="s">
        <v>329</v>
      </c>
      <c r="U89" s="120">
        <v>1.25</v>
      </c>
      <c r="V89" s="42"/>
      <c r="W89" s="42">
        <v>4.25</v>
      </c>
      <c r="X89" s="87">
        <v>352</v>
      </c>
      <c r="Y89" s="87">
        <v>214.5</v>
      </c>
      <c r="Z89" s="87">
        <v>78.5</v>
      </c>
      <c r="AA89" s="87">
        <v>372</v>
      </c>
      <c r="AB89" s="87">
        <v>234.5</v>
      </c>
      <c r="AC89" s="87">
        <v>263.5</v>
      </c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51" t="s">
        <v>124</v>
      </c>
      <c r="AP89" s="78">
        <v>8306299000</v>
      </c>
    </row>
    <row r="90" spans="1:42" s="36" customFormat="1" ht="99.9" customHeight="1">
      <c r="A90" s="62"/>
      <c r="B90" s="28" t="s">
        <v>60</v>
      </c>
      <c r="C90" s="6">
        <v>5713798000217</v>
      </c>
      <c r="D90" s="13" t="s">
        <v>25</v>
      </c>
      <c r="E90" s="13" t="s">
        <v>376</v>
      </c>
      <c r="F90" s="34" t="s">
        <v>7</v>
      </c>
      <c r="G90" s="20" t="s">
        <v>21</v>
      </c>
      <c r="H90" s="20" t="s">
        <v>14</v>
      </c>
      <c r="I90" s="6">
        <v>3</v>
      </c>
      <c r="J90" s="231">
        <v>80</v>
      </c>
      <c r="K90" s="37">
        <v>19.96</v>
      </c>
      <c r="L90" s="191">
        <f t="shared" si="10"/>
        <v>1596.8000000000002</v>
      </c>
      <c r="M90" s="40">
        <v>44.9</v>
      </c>
      <c r="N90" s="201">
        <f t="shared" si="11"/>
        <v>3592</v>
      </c>
      <c r="O90" s="6">
        <v>2017</v>
      </c>
      <c r="P90" s="18" t="s">
        <v>88</v>
      </c>
      <c r="Q90" s="11" t="s">
        <v>212</v>
      </c>
      <c r="R90" s="11" t="s">
        <v>322</v>
      </c>
      <c r="S90" s="20" t="s">
        <v>5</v>
      </c>
      <c r="T90" s="69">
        <v>215</v>
      </c>
      <c r="U90" s="120">
        <v>0.39200000000000002</v>
      </c>
      <c r="V90" s="42"/>
      <c r="W90" s="42">
        <v>1.56</v>
      </c>
      <c r="X90" s="87">
        <v>134.5</v>
      </c>
      <c r="Y90" s="87">
        <v>157</v>
      </c>
      <c r="Z90" s="87">
        <v>57</v>
      </c>
      <c r="AA90" s="87">
        <v>154.5</v>
      </c>
      <c r="AB90" s="87">
        <v>177</v>
      </c>
      <c r="AC90" s="87">
        <v>199</v>
      </c>
      <c r="AD90" s="87">
        <v>550</v>
      </c>
      <c r="AE90" s="87">
        <v>330</v>
      </c>
      <c r="AF90" s="87">
        <v>230</v>
      </c>
      <c r="AG90" s="87"/>
      <c r="AH90" s="87"/>
      <c r="AI90" s="87"/>
      <c r="AJ90" s="87"/>
      <c r="AK90" s="87">
        <v>580</v>
      </c>
      <c r="AL90" s="87">
        <v>380</v>
      </c>
      <c r="AM90" s="87">
        <v>360</v>
      </c>
      <c r="AN90" s="87">
        <v>36</v>
      </c>
      <c r="AO90" s="51" t="s">
        <v>124</v>
      </c>
      <c r="AP90" s="78">
        <v>8306299000</v>
      </c>
    </row>
    <row r="91" spans="1:42" s="36" customFormat="1" ht="99.9" customHeight="1">
      <c r="A91" s="62"/>
      <c r="B91" s="28" t="s">
        <v>63</v>
      </c>
      <c r="C91" s="6">
        <v>5713798000248</v>
      </c>
      <c r="D91" s="14" t="s">
        <v>29</v>
      </c>
      <c r="E91" s="13" t="s">
        <v>376</v>
      </c>
      <c r="F91" s="34" t="s">
        <v>7</v>
      </c>
      <c r="G91" s="20" t="s">
        <v>22</v>
      </c>
      <c r="H91" s="20" t="s">
        <v>14</v>
      </c>
      <c r="I91" s="6">
        <v>3</v>
      </c>
      <c r="J91" s="231">
        <v>2</v>
      </c>
      <c r="K91" s="37">
        <v>23.96</v>
      </c>
      <c r="L91" s="191">
        <f t="shared" si="10"/>
        <v>47.92</v>
      </c>
      <c r="M91" s="40">
        <v>49.9</v>
      </c>
      <c r="N91" s="201">
        <f t="shared" si="11"/>
        <v>99.8</v>
      </c>
      <c r="O91" s="6">
        <v>2017</v>
      </c>
      <c r="P91" s="18" t="s">
        <v>89</v>
      </c>
      <c r="Q91" s="9" t="s">
        <v>136</v>
      </c>
      <c r="R91" s="11" t="s">
        <v>322</v>
      </c>
      <c r="S91" s="20" t="s">
        <v>5</v>
      </c>
      <c r="T91" s="69">
        <v>220</v>
      </c>
      <c r="U91" s="120">
        <v>0.55000000000000004</v>
      </c>
      <c r="V91" s="42"/>
      <c r="W91" s="42">
        <v>2.35</v>
      </c>
      <c r="X91" s="87">
        <v>176.5</v>
      </c>
      <c r="Y91" s="87">
        <v>218</v>
      </c>
      <c r="Z91" s="87">
        <v>66</v>
      </c>
      <c r="AA91" s="87">
        <v>196.5</v>
      </c>
      <c r="AB91" s="87">
        <v>238</v>
      </c>
      <c r="AC91" s="87">
        <v>226</v>
      </c>
      <c r="AD91" s="87">
        <v>740</v>
      </c>
      <c r="AE91" s="87">
        <v>220</v>
      </c>
      <c r="AF91" s="87">
        <v>480</v>
      </c>
      <c r="AG91" s="87"/>
      <c r="AH91" s="87"/>
      <c r="AI91" s="87"/>
      <c r="AJ91" s="87"/>
      <c r="AK91" s="87">
        <v>580</v>
      </c>
      <c r="AL91" s="87">
        <v>380</v>
      </c>
      <c r="AM91" s="87">
        <v>360</v>
      </c>
      <c r="AN91" s="87">
        <v>18</v>
      </c>
      <c r="AO91" s="51" t="s">
        <v>124</v>
      </c>
      <c r="AP91" s="78">
        <v>8306299000</v>
      </c>
    </row>
    <row r="92" spans="1:42" s="36" customFormat="1" ht="99.9" customHeight="1">
      <c r="A92" s="62"/>
      <c r="B92" s="28" t="s">
        <v>66</v>
      </c>
      <c r="C92" s="6">
        <v>5713798000279</v>
      </c>
      <c r="D92" s="14" t="s">
        <v>32</v>
      </c>
      <c r="E92" s="13" t="s">
        <v>376</v>
      </c>
      <c r="F92" s="34" t="s">
        <v>7</v>
      </c>
      <c r="G92" s="20" t="s">
        <v>23</v>
      </c>
      <c r="H92" s="20" t="s">
        <v>8</v>
      </c>
      <c r="I92" s="6">
        <v>3</v>
      </c>
      <c r="J92" s="231">
        <v>43</v>
      </c>
      <c r="K92" s="37">
        <v>27.96</v>
      </c>
      <c r="L92" s="191">
        <f t="shared" si="10"/>
        <v>1202.28</v>
      </c>
      <c r="M92" s="40">
        <v>54.9</v>
      </c>
      <c r="N92" s="201">
        <f t="shared" si="11"/>
        <v>2360.6999999999998</v>
      </c>
      <c r="O92" s="6">
        <v>2017</v>
      </c>
      <c r="P92" s="18" t="s">
        <v>312</v>
      </c>
      <c r="Q92" s="9" t="s">
        <v>136</v>
      </c>
      <c r="R92" s="11" t="s">
        <v>322</v>
      </c>
      <c r="S92" s="20" t="s">
        <v>5</v>
      </c>
      <c r="T92" s="69">
        <v>228</v>
      </c>
      <c r="U92" s="120">
        <v>0.7</v>
      </c>
      <c r="V92" s="42"/>
      <c r="W92" s="42">
        <v>3.16</v>
      </c>
      <c r="X92" s="87">
        <v>212.5</v>
      </c>
      <c r="Y92" s="87">
        <v>273</v>
      </c>
      <c r="Z92" s="87">
        <v>75.5</v>
      </c>
      <c r="AA92" s="87">
        <v>232.5</v>
      </c>
      <c r="AB92" s="87">
        <v>293</v>
      </c>
      <c r="AC92" s="87">
        <v>254.5</v>
      </c>
      <c r="AD92" s="87">
        <v>720</v>
      </c>
      <c r="AE92" s="87">
        <v>320</v>
      </c>
      <c r="AF92" s="87">
        <v>540</v>
      </c>
      <c r="AG92" s="87">
        <v>570</v>
      </c>
      <c r="AH92" s="87">
        <v>233</v>
      </c>
      <c r="AI92" s="87">
        <v>580</v>
      </c>
      <c r="AJ92" s="87">
        <v>14</v>
      </c>
      <c r="AK92" s="87">
        <v>580</v>
      </c>
      <c r="AL92" s="87">
        <v>380</v>
      </c>
      <c r="AM92" s="87">
        <v>500</v>
      </c>
      <c r="AN92" s="87">
        <v>18</v>
      </c>
      <c r="AO92" s="51" t="s">
        <v>124</v>
      </c>
      <c r="AP92" s="78">
        <v>8306299000</v>
      </c>
    </row>
    <row r="93" spans="1:42" s="31" customFormat="1" ht="99.9" customHeight="1">
      <c r="A93" s="29" t="s">
        <v>1</v>
      </c>
      <c r="B93" s="25" t="s">
        <v>68</v>
      </c>
      <c r="C93" s="4">
        <v>5713798000309</v>
      </c>
      <c r="D93" s="13" t="s">
        <v>45</v>
      </c>
      <c r="E93" s="13" t="s">
        <v>377</v>
      </c>
      <c r="F93" s="32" t="s">
        <v>44</v>
      </c>
      <c r="G93" s="20" t="s">
        <v>84</v>
      </c>
      <c r="H93" s="20" t="s">
        <v>14</v>
      </c>
      <c r="I93" s="6">
        <v>3</v>
      </c>
      <c r="J93" s="231">
        <v>12</v>
      </c>
      <c r="K93" s="37">
        <v>59.96</v>
      </c>
      <c r="L93" s="191">
        <f t="shared" si="10"/>
        <v>719.52</v>
      </c>
      <c r="M93" s="40">
        <v>109.9</v>
      </c>
      <c r="N93" s="201">
        <f t="shared" si="11"/>
        <v>1318.8000000000002</v>
      </c>
      <c r="O93" s="6">
        <v>2017</v>
      </c>
      <c r="P93" s="18" t="s">
        <v>313</v>
      </c>
      <c r="Q93" s="11" t="s">
        <v>136</v>
      </c>
      <c r="R93" s="11" t="s">
        <v>322</v>
      </c>
      <c r="S93" s="20" t="s">
        <v>5</v>
      </c>
      <c r="T93" s="124" t="s">
        <v>329</v>
      </c>
      <c r="U93" s="120">
        <v>1.25</v>
      </c>
      <c r="V93" s="42"/>
      <c r="W93" s="42">
        <v>4.25</v>
      </c>
      <c r="X93" s="87">
        <v>352</v>
      </c>
      <c r="Y93" s="87">
        <v>214.5</v>
      </c>
      <c r="Z93" s="87">
        <v>78.5</v>
      </c>
      <c r="AA93" s="87">
        <v>372</v>
      </c>
      <c r="AB93" s="87">
        <v>234.5</v>
      </c>
      <c r="AC93" s="87">
        <v>263.5</v>
      </c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51" t="s">
        <v>124</v>
      </c>
      <c r="AP93" s="78">
        <v>8306299000</v>
      </c>
    </row>
    <row r="94" spans="1:42" s="31" customFormat="1" ht="99.9" customHeight="1">
      <c r="A94" s="29"/>
      <c r="B94" s="25" t="s">
        <v>71</v>
      </c>
      <c r="C94" s="4">
        <v>5713798000330</v>
      </c>
      <c r="D94" s="13" t="s">
        <v>347</v>
      </c>
      <c r="E94" s="13" t="s">
        <v>377</v>
      </c>
      <c r="F94" s="32" t="s">
        <v>44</v>
      </c>
      <c r="G94" s="20" t="s">
        <v>84</v>
      </c>
      <c r="H94" s="20" t="s">
        <v>85</v>
      </c>
      <c r="I94" s="6">
        <v>3</v>
      </c>
      <c r="J94" s="231">
        <v>17</v>
      </c>
      <c r="K94" s="37">
        <v>59.96</v>
      </c>
      <c r="L94" s="191">
        <f t="shared" si="10"/>
        <v>1019.32</v>
      </c>
      <c r="M94" s="40">
        <v>109.9</v>
      </c>
      <c r="N94" s="201">
        <f t="shared" si="11"/>
        <v>1868.3000000000002</v>
      </c>
      <c r="O94" s="6">
        <v>2017</v>
      </c>
      <c r="P94" s="18" t="s">
        <v>313</v>
      </c>
      <c r="Q94" s="9" t="s">
        <v>137</v>
      </c>
      <c r="R94" s="11" t="s">
        <v>322</v>
      </c>
      <c r="S94" s="20" t="s">
        <v>5</v>
      </c>
      <c r="T94" s="124" t="s">
        <v>329</v>
      </c>
      <c r="U94" s="120">
        <v>1.25</v>
      </c>
      <c r="V94" s="42"/>
      <c r="W94" s="42">
        <v>4.25</v>
      </c>
      <c r="X94" s="87">
        <v>352</v>
      </c>
      <c r="Y94" s="87">
        <v>214.5</v>
      </c>
      <c r="Z94" s="87">
        <v>78.5</v>
      </c>
      <c r="AA94" s="87">
        <v>372</v>
      </c>
      <c r="AB94" s="87">
        <v>234.5</v>
      </c>
      <c r="AC94" s="87">
        <v>263.5</v>
      </c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51" t="s">
        <v>124</v>
      </c>
      <c r="AP94" s="78">
        <v>8306299000</v>
      </c>
    </row>
    <row r="95" spans="1:42" s="31" customFormat="1" ht="22.5" customHeight="1">
      <c r="A95" s="176" t="s">
        <v>355</v>
      </c>
      <c r="B95" s="27"/>
      <c r="C95" s="7"/>
      <c r="D95" s="23"/>
      <c r="E95" s="23"/>
      <c r="F95" s="33"/>
      <c r="G95" s="19"/>
      <c r="H95" s="19"/>
      <c r="I95" s="7"/>
      <c r="J95" s="183"/>
      <c r="K95" s="39"/>
      <c r="L95" s="192"/>
      <c r="M95" s="39"/>
      <c r="N95" s="202"/>
      <c r="O95" s="39"/>
      <c r="P95" s="19"/>
      <c r="Q95" s="10"/>
      <c r="R95" s="10"/>
      <c r="S95" s="19"/>
      <c r="T95" s="111"/>
      <c r="U95" s="121"/>
      <c r="V95" s="112"/>
      <c r="W95" s="112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33"/>
      <c r="AP95" s="133"/>
    </row>
    <row r="96" spans="1:42" s="88" customFormat="1" ht="99.9" customHeight="1">
      <c r="A96" s="85"/>
      <c r="B96" s="86" t="s">
        <v>237</v>
      </c>
      <c r="C96" s="69">
        <v>5713798001733</v>
      </c>
      <c r="D96" s="14" t="s">
        <v>238</v>
      </c>
      <c r="E96" s="13" t="s">
        <v>376</v>
      </c>
      <c r="F96" s="50" t="s">
        <v>7</v>
      </c>
      <c r="G96" s="20" t="s">
        <v>21</v>
      </c>
      <c r="H96" s="20" t="s">
        <v>223</v>
      </c>
      <c r="I96" s="69">
        <v>3</v>
      </c>
      <c r="J96" s="231">
        <v>58</v>
      </c>
      <c r="K96" s="37">
        <v>19.96</v>
      </c>
      <c r="L96" s="191">
        <f t="shared" ref="L96:L103" si="12">+J96*K96</f>
        <v>1157.68</v>
      </c>
      <c r="M96" s="40">
        <v>44.9</v>
      </c>
      <c r="N96" s="201">
        <f t="shared" ref="N96:N103" si="13">+M96*J96</f>
        <v>2604.1999999999998</v>
      </c>
      <c r="O96" s="6">
        <v>2019</v>
      </c>
      <c r="P96" s="20" t="s">
        <v>88</v>
      </c>
      <c r="Q96" s="11" t="s">
        <v>231</v>
      </c>
      <c r="R96" s="11" t="s">
        <v>322</v>
      </c>
      <c r="S96" s="20" t="s">
        <v>5</v>
      </c>
      <c r="T96" s="69">
        <v>215</v>
      </c>
      <c r="U96" s="120">
        <v>0.39200000000000002</v>
      </c>
      <c r="V96" s="42"/>
      <c r="W96" s="42">
        <v>1.56</v>
      </c>
      <c r="X96" s="87">
        <v>134.5</v>
      </c>
      <c r="Y96" s="87">
        <v>157</v>
      </c>
      <c r="Z96" s="87">
        <v>57</v>
      </c>
      <c r="AA96" s="87">
        <v>154.5</v>
      </c>
      <c r="AB96" s="87">
        <v>177</v>
      </c>
      <c r="AC96" s="87">
        <v>199</v>
      </c>
      <c r="AD96" s="87">
        <v>550</v>
      </c>
      <c r="AE96" s="87">
        <v>330</v>
      </c>
      <c r="AF96" s="87">
        <v>230</v>
      </c>
      <c r="AG96" s="87"/>
      <c r="AH96" s="87"/>
      <c r="AI96" s="87"/>
      <c r="AJ96" s="87"/>
      <c r="AK96" s="87">
        <v>580</v>
      </c>
      <c r="AL96" s="87">
        <v>380</v>
      </c>
      <c r="AM96" s="87">
        <v>360</v>
      </c>
      <c r="AN96" s="87">
        <v>36</v>
      </c>
      <c r="AO96" s="68" t="s">
        <v>124</v>
      </c>
      <c r="AP96" s="82">
        <v>8306299000</v>
      </c>
    </row>
    <row r="97" spans="1:42" s="88" customFormat="1" ht="99.9" customHeight="1">
      <c r="A97" s="85"/>
      <c r="B97" s="86" t="s">
        <v>228</v>
      </c>
      <c r="C97" s="69">
        <v>5713798001726</v>
      </c>
      <c r="D97" s="14" t="s">
        <v>264</v>
      </c>
      <c r="E97" s="13" t="s">
        <v>376</v>
      </c>
      <c r="F97" s="50" t="s">
        <v>7</v>
      </c>
      <c r="G97" s="20" t="s">
        <v>21</v>
      </c>
      <c r="H97" s="20" t="s">
        <v>224</v>
      </c>
      <c r="I97" s="69">
        <v>3</v>
      </c>
      <c r="J97" s="231">
        <v>293</v>
      </c>
      <c r="K97" s="37">
        <v>19.96</v>
      </c>
      <c r="L97" s="191">
        <f t="shared" si="12"/>
        <v>5848.2800000000007</v>
      </c>
      <c r="M97" s="40">
        <v>44.9</v>
      </c>
      <c r="N97" s="201">
        <f t="shared" si="13"/>
        <v>13155.699999999999</v>
      </c>
      <c r="O97" s="6">
        <v>2019</v>
      </c>
      <c r="P97" s="20" t="s">
        <v>88</v>
      </c>
      <c r="Q97" s="11" t="s">
        <v>229</v>
      </c>
      <c r="R97" s="11" t="s">
        <v>322</v>
      </c>
      <c r="S97" s="20" t="s">
        <v>5</v>
      </c>
      <c r="T97" s="69">
        <v>215</v>
      </c>
      <c r="U97" s="120">
        <v>0.39200000000000002</v>
      </c>
      <c r="V97" s="42"/>
      <c r="W97" s="42">
        <v>1.56</v>
      </c>
      <c r="X97" s="87">
        <v>134.5</v>
      </c>
      <c r="Y97" s="87">
        <v>157</v>
      </c>
      <c r="Z97" s="87">
        <v>57</v>
      </c>
      <c r="AA97" s="87">
        <v>154.5</v>
      </c>
      <c r="AB97" s="87">
        <v>177</v>
      </c>
      <c r="AC97" s="87">
        <v>199</v>
      </c>
      <c r="AD97" s="87">
        <v>550</v>
      </c>
      <c r="AE97" s="87">
        <v>330</v>
      </c>
      <c r="AF97" s="87">
        <v>230</v>
      </c>
      <c r="AG97" s="87"/>
      <c r="AH97" s="87"/>
      <c r="AI97" s="87"/>
      <c r="AJ97" s="87"/>
      <c r="AK97" s="87">
        <v>580</v>
      </c>
      <c r="AL97" s="87">
        <v>380</v>
      </c>
      <c r="AM97" s="87">
        <v>360</v>
      </c>
      <c r="AN97" s="87">
        <v>36</v>
      </c>
      <c r="AO97" s="68" t="s">
        <v>124</v>
      </c>
      <c r="AP97" s="82">
        <v>8306299000</v>
      </c>
    </row>
    <row r="98" spans="1:42" s="88" customFormat="1" ht="99.9" customHeight="1">
      <c r="A98" s="85"/>
      <c r="B98" s="86" t="s">
        <v>230</v>
      </c>
      <c r="C98" s="69">
        <v>5713798001757</v>
      </c>
      <c r="D98" s="14" t="s">
        <v>250</v>
      </c>
      <c r="E98" s="13" t="s">
        <v>376</v>
      </c>
      <c r="F98" s="50" t="s">
        <v>7</v>
      </c>
      <c r="G98" s="20" t="s">
        <v>22</v>
      </c>
      <c r="H98" s="20" t="s">
        <v>223</v>
      </c>
      <c r="I98" s="69">
        <v>3</v>
      </c>
      <c r="J98" s="231">
        <v>102</v>
      </c>
      <c r="K98" s="37">
        <v>23.96</v>
      </c>
      <c r="L98" s="191">
        <f t="shared" si="12"/>
        <v>2443.92</v>
      </c>
      <c r="M98" s="40">
        <v>49.9</v>
      </c>
      <c r="N98" s="201">
        <f t="shared" si="13"/>
        <v>5089.8</v>
      </c>
      <c r="O98" s="6">
        <v>2019</v>
      </c>
      <c r="P98" s="20" t="s">
        <v>89</v>
      </c>
      <c r="Q98" s="11" t="s">
        <v>231</v>
      </c>
      <c r="R98" s="11" t="s">
        <v>322</v>
      </c>
      <c r="S98" s="20" t="s">
        <v>5</v>
      </c>
      <c r="T98" s="69">
        <v>220</v>
      </c>
      <c r="U98" s="120">
        <v>0.55000000000000004</v>
      </c>
      <c r="V98" s="42"/>
      <c r="W98" s="42">
        <v>2.35</v>
      </c>
      <c r="X98" s="87">
        <v>176.5</v>
      </c>
      <c r="Y98" s="87">
        <v>218</v>
      </c>
      <c r="Z98" s="87">
        <v>66</v>
      </c>
      <c r="AA98" s="87">
        <v>196.5</v>
      </c>
      <c r="AB98" s="87">
        <v>238</v>
      </c>
      <c r="AC98" s="87">
        <v>226</v>
      </c>
      <c r="AD98" s="87">
        <v>740</v>
      </c>
      <c r="AE98" s="87">
        <v>220</v>
      </c>
      <c r="AF98" s="87">
        <v>480</v>
      </c>
      <c r="AG98" s="87"/>
      <c r="AH98" s="87"/>
      <c r="AI98" s="87"/>
      <c r="AJ98" s="87"/>
      <c r="AK98" s="87">
        <v>580</v>
      </c>
      <c r="AL98" s="87">
        <v>380</v>
      </c>
      <c r="AM98" s="87">
        <v>360</v>
      </c>
      <c r="AN98" s="87">
        <v>18</v>
      </c>
      <c r="AO98" s="68" t="s">
        <v>124</v>
      </c>
      <c r="AP98" s="82">
        <v>8306299000</v>
      </c>
    </row>
    <row r="99" spans="1:42" s="88" customFormat="1" ht="99.9" customHeight="1">
      <c r="A99" s="85"/>
      <c r="B99" s="86" t="s">
        <v>232</v>
      </c>
      <c r="C99" s="69">
        <v>5713798001740</v>
      </c>
      <c r="D99" s="14" t="s">
        <v>251</v>
      </c>
      <c r="E99" s="13" t="s">
        <v>376</v>
      </c>
      <c r="F99" s="50" t="s">
        <v>7</v>
      </c>
      <c r="G99" s="20" t="s">
        <v>22</v>
      </c>
      <c r="H99" s="20" t="s">
        <v>224</v>
      </c>
      <c r="I99" s="69">
        <v>3</v>
      </c>
      <c r="J99" s="231">
        <v>267</v>
      </c>
      <c r="K99" s="37">
        <v>23.96</v>
      </c>
      <c r="L99" s="191">
        <f t="shared" si="12"/>
        <v>6397.3200000000006</v>
      </c>
      <c r="M99" s="40">
        <v>49.9</v>
      </c>
      <c r="N99" s="201">
        <f t="shared" si="13"/>
        <v>13323.3</v>
      </c>
      <c r="O99" s="6">
        <v>2019</v>
      </c>
      <c r="P99" s="20" t="s">
        <v>89</v>
      </c>
      <c r="Q99" s="11" t="s">
        <v>229</v>
      </c>
      <c r="R99" s="11" t="s">
        <v>322</v>
      </c>
      <c r="S99" s="20" t="s">
        <v>5</v>
      </c>
      <c r="T99" s="69">
        <v>220</v>
      </c>
      <c r="U99" s="120">
        <v>0.55000000000000004</v>
      </c>
      <c r="V99" s="42"/>
      <c r="W99" s="42">
        <v>2.35</v>
      </c>
      <c r="X99" s="87">
        <v>176.5</v>
      </c>
      <c r="Y99" s="87">
        <v>218</v>
      </c>
      <c r="Z99" s="87">
        <v>66</v>
      </c>
      <c r="AA99" s="87">
        <v>196.5</v>
      </c>
      <c r="AB99" s="87">
        <v>238</v>
      </c>
      <c r="AC99" s="87">
        <v>226</v>
      </c>
      <c r="AD99" s="87">
        <v>740</v>
      </c>
      <c r="AE99" s="87">
        <v>220</v>
      </c>
      <c r="AF99" s="87">
        <v>480</v>
      </c>
      <c r="AG99" s="87"/>
      <c r="AH99" s="87"/>
      <c r="AI99" s="87"/>
      <c r="AJ99" s="87"/>
      <c r="AK99" s="87">
        <v>580</v>
      </c>
      <c r="AL99" s="87">
        <v>380</v>
      </c>
      <c r="AM99" s="87">
        <v>360</v>
      </c>
      <c r="AN99" s="87">
        <v>18</v>
      </c>
      <c r="AO99" s="68" t="s">
        <v>124</v>
      </c>
      <c r="AP99" s="82">
        <v>8306299000</v>
      </c>
    </row>
    <row r="100" spans="1:42" s="88" customFormat="1" ht="99.9" customHeight="1">
      <c r="A100" s="85"/>
      <c r="B100" s="86" t="s">
        <v>293</v>
      </c>
      <c r="C100" s="69">
        <v>5713798001771</v>
      </c>
      <c r="D100" s="14" t="s">
        <v>265</v>
      </c>
      <c r="E100" s="13" t="s">
        <v>376</v>
      </c>
      <c r="F100" s="50" t="s">
        <v>7</v>
      </c>
      <c r="G100" s="20" t="s">
        <v>23</v>
      </c>
      <c r="H100" s="20" t="s">
        <v>223</v>
      </c>
      <c r="I100" s="69">
        <v>3</v>
      </c>
      <c r="J100" s="231">
        <v>284</v>
      </c>
      <c r="K100" s="37">
        <v>27.96</v>
      </c>
      <c r="L100" s="191">
        <f t="shared" si="12"/>
        <v>7940.64</v>
      </c>
      <c r="M100" s="40">
        <v>54.9</v>
      </c>
      <c r="N100" s="201">
        <f t="shared" si="13"/>
        <v>15591.6</v>
      </c>
      <c r="O100" s="6">
        <v>2019</v>
      </c>
      <c r="P100" s="18" t="s">
        <v>312</v>
      </c>
      <c r="Q100" s="11" t="s">
        <v>231</v>
      </c>
      <c r="R100" s="11" t="s">
        <v>322</v>
      </c>
      <c r="S100" s="20" t="s">
        <v>5</v>
      </c>
      <c r="T100" s="69">
        <v>228</v>
      </c>
      <c r="U100" s="120">
        <v>0.7</v>
      </c>
      <c r="V100" s="42"/>
      <c r="W100" s="42">
        <v>3.16</v>
      </c>
      <c r="X100" s="87">
        <v>212.5</v>
      </c>
      <c r="Y100" s="87">
        <v>273</v>
      </c>
      <c r="Z100" s="87">
        <v>75.5</v>
      </c>
      <c r="AA100" s="87">
        <v>232.5</v>
      </c>
      <c r="AB100" s="87">
        <v>293</v>
      </c>
      <c r="AC100" s="87">
        <v>254.5</v>
      </c>
      <c r="AD100" s="87">
        <v>720</v>
      </c>
      <c r="AE100" s="87">
        <v>320</v>
      </c>
      <c r="AF100" s="87">
        <v>540</v>
      </c>
      <c r="AG100" s="87"/>
      <c r="AH100" s="87"/>
      <c r="AI100" s="87"/>
      <c r="AJ100" s="87"/>
      <c r="AK100" s="87">
        <v>580</v>
      </c>
      <c r="AL100" s="87">
        <v>380</v>
      </c>
      <c r="AM100" s="87">
        <v>500</v>
      </c>
      <c r="AN100" s="87">
        <v>18</v>
      </c>
      <c r="AO100" s="68" t="s">
        <v>124</v>
      </c>
      <c r="AP100" s="82">
        <v>8306299000</v>
      </c>
    </row>
    <row r="101" spans="1:42" s="88" customFormat="1" ht="99.9" customHeight="1">
      <c r="A101" s="85"/>
      <c r="B101" s="86" t="s">
        <v>233</v>
      </c>
      <c r="C101" s="69">
        <v>5713798001764</v>
      </c>
      <c r="D101" s="14" t="s">
        <v>266</v>
      </c>
      <c r="E101" s="13" t="s">
        <v>376</v>
      </c>
      <c r="F101" s="50" t="s">
        <v>7</v>
      </c>
      <c r="G101" s="20" t="s">
        <v>23</v>
      </c>
      <c r="H101" s="20" t="s">
        <v>224</v>
      </c>
      <c r="I101" s="69">
        <v>3</v>
      </c>
      <c r="J101" s="231">
        <v>7</v>
      </c>
      <c r="K101" s="37">
        <v>27.96</v>
      </c>
      <c r="L101" s="191">
        <f t="shared" si="12"/>
        <v>195.72</v>
      </c>
      <c r="M101" s="40">
        <v>54.9</v>
      </c>
      <c r="N101" s="201">
        <f t="shared" si="13"/>
        <v>384.3</v>
      </c>
      <c r="O101" s="6">
        <v>2019</v>
      </c>
      <c r="P101" s="18" t="s">
        <v>312</v>
      </c>
      <c r="Q101" s="11" t="s">
        <v>229</v>
      </c>
      <c r="R101" s="11" t="s">
        <v>322</v>
      </c>
      <c r="S101" s="20" t="s">
        <v>5</v>
      </c>
      <c r="T101" s="69">
        <v>228</v>
      </c>
      <c r="U101" s="120">
        <v>0.7</v>
      </c>
      <c r="V101" s="42"/>
      <c r="W101" s="42">
        <v>3.16</v>
      </c>
      <c r="X101" s="87">
        <v>212.5</v>
      </c>
      <c r="Y101" s="87">
        <v>273</v>
      </c>
      <c r="Z101" s="87">
        <v>75.5</v>
      </c>
      <c r="AA101" s="87">
        <v>232.5</v>
      </c>
      <c r="AB101" s="87">
        <v>293</v>
      </c>
      <c r="AC101" s="87">
        <v>254.5</v>
      </c>
      <c r="AD101" s="87">
        <v>720</v>
      </c>
      <c r="AE101" s="87">
        <v>320</v>
      </c>
      <c r="AF101" s="87">
        <v>540</v>
      </c>
      <c r="AG101" s="87"/>
      <c r="AH101" s="87"/>
      <c r="AI101" s="87"/>
      <c r="AJ101" s="87"/>
      <c r="AK101" s="87">
        <v>580</v>
      </c>
      <c r="AL101" s="87">
        <v>380</v>
      </c>
      <c r="AM101" s="87">
        <v>500</v>
      </c>
      <c r="AN101" s="87">
        <v>18</v>
      </c>
      <c r="AO101" s="68" t="s">
        <v>124</v>
      </c>
      <c r="AP101" s="82">
        <v>8306299000</v>
      </c>
    </row>
    <row r="102" spans="1:42" s="88" customFormat="1" ht="99.9" customHeight="1">
      <c r="A102" s="85" t="s">
        <v>1</v>
      </c>
      <c r="B102" s="86" t="s">
        <v>235</v>
      </c>
      <c r="C102" s="69" t="s">
        <v>236</v>
      </c>
      <c r="D102" s="14" t="s">
        <v>203</v>
      </c>
      <c r="E102" s="13" t="s">
        <v>377</v>
      </c>
      <c r="F102" s="50" t="s">
        <v>44</v>
      </c>
      <c r="G102" s="20" t="s">
        <v>84</v>
      </c>
      <c r="H102" s="20" t="s">
        <v>223</v>
      </c>
      <c r="I102" s="69">
        <v>3</v>
      </c>
      <c r="J102" s="231">
        <v>101</v>
      </c>
      <c r="K102" s="37">
        <v>59.96</v>
      </c>
      <c r="L102" s="191">
        <f t="shared" si="12"/>
        <v>6055.96</v>
      </c>
      <c r="M102" s="40">
        <v>109.9</v>
      </c>
      <c r="N102" s="201">
        <f t="shared" si="13"/>
        <v>11099.900000000001</v>
      </c>
      <c r="O102" s="6">
        <v>2019</v>
      </c>
      <c r="P102" s="20" t="s">
        <v>313</v>
      </c>
      <c r="Q102" s="11" t="s">
        <v>231</v>
      </c>
      <c r="R102" s="11" t="s">
        <v>322</v>
      </c>
      <c r="S102" s="20" t="s">
        <v>5</v>
      </c>
      <c r="T102" s="124" t="s">
        <v>329</v>
      </c>
      <c r="U102" s="120">
        <v>1.25</v>
      </c>
      <c r="V102" s="42"/>
      <c r="W102" s="42">
        <v>4.25</v>
      </c>
      <c r="X102" s="87">
        <v>352</v>
      </c>
      <c r="Y102" s="87">
        <v>214.5</v>
      </c>
      <c r="Z102" s="87">
        <v>78.5</v>
      </c>
      <c r="AA102" s="87">
        <v>372</v>
      </c>
      <c r="AB102" s="87">
        <v>234.5</v>
      </c>
      <c r="AC102" s="87">
        <v>263.5</v>
      </c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68" t="s">
        <v>124</v>
      </c>
      <c r="AP102" s="82">
        <v>8306299000</v>
      </c>
    </row>
    <row r="103" spans="1:42" s="88" customFormat="1" ht="99.9" customHeight="1">
      <c r="A103" s="85" t="s">
        <v>1</v>
      </c>
      <c r="B103" s="86" t="s">
        <v>234</v>
      </c>
      <c r="C103" s="69">
        <v>5713798001788</v>
      </c>
      <c r="D103" s="14" t="s">
        <v>202</v>
      </c>
      <c r="E103" s="13" t="s">
        <v>377</v>
      </c>
      <c r="F103" s="50" t="s">
        <v>44</v>
      </c>
      <c r="G103" s="20" t="s">
        <v>84</v>
      </c>
      <c r="H103" s="20" t="s">
        <v>224</v>
      </c>
      <c r="I103" s="69">
        <v>3</v>
      </c>
      <c r="J103" s="231">
        <v>10</v>
      </c>
      <c r="K103" s="37">
        <v>59.96</v>
      </c>
      <c r="L103" s="191">
        <f t="shared" si="12"/>
        <v>599.6</v>
      </c>
      <c r="M103" s="40">
        <v>109.9</v>
      </c>
      <c r="N103" s="201">
        <f t="shared" si="13"/>
        <v>1099</v>
      </c>
      <c r="O103" s="6">
        <v>2019</v>
      </c>
      <c r="P103" s="18" t="s">
        <v>313</v>
      </c>
      <c r="Q103" s="11" t="s">
        <v>229</v>
      </c>
      <c r="R103" s="11" t="s">
        <v>322</v>
      </c>
      <c r="S103" s="20" t="s">
        <v>5</v>
      </c>
      <c r="T103" s="124" t="s">
        <v>329</v>
      </c>
      <c r="U103" s="120">
        <v>1.25</v>
      </c>
      <c r="V103" s="42"/>
      <c r="W103" s="42">
        <v>4.25</v>
      </c>
      <c r="X103" s="87">
        <v>352</v>
      </c>
      <c r="Y103" s="87">
        <v>214.5</v>
      </c>
      <c r="Z103" s="87">
        <v>78.5</v>
      </c>
      <c r="AA103" s="87">
        <v>372</v>
      </c>
      <c r="AB103" s="87">
        <v>234.5</v>
      </c>
      <c r="AC103" s="87">
        <v>263.5</v>
      </c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68" t="s">
        <v>124</v>
      </c>
      <c r="AP103" s="82">
        <v>8306299000</v>
      </c>
    </row>
    <row r="104" spans="1:42" s="144" customFormat="1" ht="79.5" customHeight="1">
      <c r="B104" s="145"/>
      <c r="C104" s="94"/>
      <c r="D104" s="146"/>
      <c r="E104" s="146"/>
      <c r="F104" s="147"/>
      <c r="G104" s="83"/>
      <c r="H104" s="148"/>
      <c r="I104" s="94"/>
      <c r="J104" s="184"/>
      <c r="K104" s="149"/>
      <c r="L104" s="196">
        <f>SUM(L5:L103)</f>
        <v>156646.96000000002</v>
      </c>
      <c r="M104" s="149"/>
      <c r="N104" s="196">
        <f>SUM(N5:N103)</f>
        <v>321624.39999999997</v>
      </c>
      <c r="O104" s="149"/>
      <c r="P104" s="83"/>
      <c r="S104" s="83"/>
      <c r="T104" s="114"/>
      <c r="U104" s="123"/>
      <c r="V104" s="115"/>
      <c r="W104" s="115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48"/>
      <c r="AP104" s="145"/>
    </row>
    <row r="105" spans="1:42" s="144" customFormat="1" ht="79.5" customHeight="1">
      <c r="B105" s="145"/>
      <c r="C105" s="94"/>
      <c r="D105" s="146"/>
      <c r="E105" s="146"/>
      <c r="F105" s="147"/>
      <c r="G105" s="83"/>
      <c r="H105" s="148"/>
      <c r="I105" s="94"/>
      <c r="J105" s="184"/>
      <c r="K105" s="149"/>
      <c r="L105" s="194">
        <f>+L104*7.45</f>
        <v>1167019.8520000002</v>
      </c>
      <c r="M105" s="149"/>
      <c r="N105" s="194">
        <f>+N104*7.45</f>
        <v>2396101.7799999998</v>
      </c>
      <c r="O105" s="149"/>
      <c r="P105" s="83"/>
      <c r="S105" s="83"/>
      <c r="T105" s="114"/>
      <c r="U105" s="123"/>
      <c r="V105" s="115"/>
      <c r="W105" s="115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48"/>
      <c r="AP105" s="145"/>
    </row>
    <row r="106" spans="1:42" s="144" customFormat="1" ht="79.5" customHeight="1">
      <c r="B106" s="145"/>
      <c r="C106" s="94"/>
      <c r="D106" s="146"/>
      <c r="E106" s="146"/>
      <c r="F106" s="147"/>
      <c r="G106" s="83"/>
      <c r="H106" s="148"/>
      <c r="I106" s="94"/>
      <c r="J106" s="184"/>
      <c r="K106" s="149"/>
      <c r="L106" s="194"/>
      <c r="M106" s="149"/>
      <c r="N106" s="205"/>
      <c r="O106" s="149"/>
      <c r="P106" s="83"/>
      <c r="S106" s="83"/>
      <c r="T106" s="114"/>
      <c r="U106" s="123"/>
      <c r="V106" s="115"/>
      <c r="W106" s="115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48"/>
      <c r="AP106" s="145"/>
    </row>
    <row r="107" spans="1:42" s="144" customFormat="1" ht="79.5" customHeight="1">
      <c r="B107" s="145"/>
      <c r="C107" s="94"/>
      <c r="D107" s="146"/>
      <c r="E107" s="146"/>
      <c r="F107" s="147"/>
      <c r="G107" s="83"/>
      <c r="H107" s="148"/>
      <c r="I107" s="94"/>
      <c r="J107" s="184"/>
      <c r="K107" s="149"/>
      <c r="L107" s="194"/>
      <c r="M107" s="149"/>
      <c r="N107" s="205"/>
      <c r="O107" s="149"/>
      <c r="P107" s="83"/>
      <c r="S107" s="83"/>
      <c r="T107" s="114"/>
      <c r="U107" s="123"/>
      <c r="V107" s="115"/>
      <c r="W107" s="115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48"/>
      <c r="AP107" s="145"/>
    </row>
    <row r="108" spans="1:42" s="144" customFormat="1" ht="79.5" customHeight="1">
      <c r="B108" s="145"/>
      <c r="C108" s="94"/>
      <c r="D108" s="146"/>
      <c r="E108" s="146"/>
      <c r="F108" s="147"/>
      <c r="G108" s="83"/>
      <c r="H108" s="148"/>
      <c r="I108" s="94"/>
      <c r="J108" s="184"/>
      <c r="K108" s="149"/>
      <c r="L108" s="194"/>
      <c r="M108" s="149"/>
      <c r="N108" s="205"/>
      <c r="O108" s="149"/>
      <c r="P108" s="83"/>
      <c r="S108" s="83"/>
      <c r="T108" s="114"/>
      <c r="U108" s="123"/>
      <c r="V108" s="115"/>
      <c r="W108" s="115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48"/>
      <c r="AP108" s="145"/>
    </row>
    <row r="109" spans="1:42" s="144" customFormat="1" ht="79.5" customHeight="1">
      <c r="B109" s="145"/>
      <c r="C109" s="94"/>
      <c r="D109" s="146"/>
      <c r="E109" s="146"/>
      <c r="F109" s="147"/>
      <c r="G109" s="83"/>
      <c r="H109" s="148"/>
      <c r="I109" s="94"/>
      <c r="J109" s="184"/>
      <c r="K109" s="149"/>
      <c r="L109" s="194"/>
      <c r="M109" s="149"/>
      <c r="N109" s="205"/>
      <c r="O109" s="149"/>
      <c r="P109" s="83"/>
      <c r="S109" s="83"/>
      <c r="T109" s="114"/>
      <c r="U109" s="123"/>
      <c r="V109" s="115"/>
      <c r="W109" s="115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48"/>
      <c r="AP109" s="145"/>
    </row>
    <row r="110" spans="1:42" s="144" customFormat="1" ht="79.5" customHeight="1">
      <c r="B110" s="145"/>
      <c r="C110" s="94"/>
      <c r="D110" s="146"/>
      <c r="E110" s="146"/>
      <c r="F110" s="147"/>
      <c r="G110" s="83"/>
      <c r="H110" s="148"/>
      <c r="I110" s="94"/>
      <c r="J110" s="184"/>
      <c r="K110" s="149"/>
      <c r="L110" s="194"/>
      <c r="M110" s="149"/>
      <c r="N110" s="205"/>
      <c r="O110" s="149"/>
      <c r="P110" s="83"/>
      <c r="S110" s="83"/>
      <c r="T110" s="114"/>
      <c r="U110" s="123"/>
      <c r="V110" s="115"/>
      <c r="W110" s="115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48"/>
      <c r="AP110" s="145"/>
    </row>
    <row r="111" spans="1:42" s="144" customFormat="1" ht="79.5" customHeight="1">
      <c r="B111" s="145"/>
      <c r="C111" s="94"/>
      <c r="D111" s="146"/>
      <c r="E111" s="146"/>
      <c r="F111" s="147"/>
      <c r="G111" s="83"/>
      <c r="H111" s="148"/>
      <c r="I111" s="94"/>
      <c r="J111" s="184"/>
      <c r="K111" s="149"/>
      <c r="L111" s="194"/>
      <c r="M111" s="149"/>
      <c r="N111" s="205"/>
      <c r="O111" s="149"/>
      <c r="P111" s="83"/>
      <c r="S111" s="83"/>
      <c r="T111" s="114"/>
      <c r="U111" s="123"/>
      <c r="V111" s="115"/>
      <c r="W111" s="115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48"/>
      <c r="AP111" s="145"/>
    </row>
    <row r="112" spans="1:42" s="144" customFormat="1" ht="79.5" customHeight="1">
      <c r="B112" s="145"/>
      <c r="C112" s="94"/>
      <c r="D112" s="146"/>
      <c r="E112" s="146"/>
      <c r="F112" s="147"/>
      <c r="G112" s="83"/>
      <c r="H112" s="148"/>
      <c r="I112" s="94"/>
      <c r="J112" s="184"/>
      <c r="K112" s="149"/>
      <c r="L112" s="194"/>
      <c r="M112" s="149"/>
      <c r="N112" s="205"/>
      <c r="O112" s="149"/>
      <c r="P112" s="83"/>
      <c r="S112" s="83"/>
      <c r="T112" s="114"/>
      <c r="U112" s="123"/>
      <c r="V112" s="115"/>
      <c r="W112" s="115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48"/>
      <c r="AP112" s="145"/>
    </row>
    <row r="113" spans="2:42" s="144" customFormat="1" ht="79.5" customHeight="1">
      <c r="B113" s="145"/>
      <c r="C113" s="94"/>
      <c r="D113" s="146"/>
      <c r="E113" s="146"/>
      <c r="F113" s="147"/>
      <c r="G113" s="83"/>
      <c r="H113" s="148"/>
      <c r="I113" s="94"/>
      <c r="J113" s="184"/>
      <c r="K113" s="149"/>
      <c r="L113" s="194"/>
      <c r="M113" s="149"/>
      <c r="N113" s="205"/>
      <c r="O113" s="149"/>
      <c r="P113" s="83"/>
      <c r="S113" s="83"/>
      <c r="T113" s="114"/>
      <c r="U113" s="123"/>
      <c r="V113" s="115"/>
      <c r="W113" s="115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48"/>
      <c r="AP113" s="145"/>
    </row>
    <row r="114" spans="2:42" s="144" customFormat="1" ht="79.5" customHeight="1">
      <c r="B114" s="145"/>
      <c r="C114" s="94"/>
      <c r="D114" s="146"/>
      <c r="E114" s="146"/>
      <c r="F114" s="147"/>
      <c r="G114" s="83"/>
      <c r="H114" s="148"/>
      <c r="I114" s="94"/>
      <c r="J114" s="184"/>
      <c r="K114" s="149"/>
      <c r="L114" s="194"/>
      <c r="M114" s="149"/>
      <c r="N114" s="205"/>
      <c r="O114" s="149"/>
      <c r="P114" s="83"/>
      <c r="S114" s="83"/>
      <c r="T114" s="114"/>
      <c r="U114" s="123"/>
      <c r="V114" s="115"/>
      <c r="W114" s="115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48"/>
      <c r="AP114" s="145"/>
    </row>
    <row r="115" spans="2:42" s="144" customFormat="1" ht="79.5" customHeight="1">
      <c r="B115" s="145"/>
      <c r="C115" s="94"/>
      <c r="D115" s="146"/>
      <c r="E115" s="146"/>
      <c r="F115" s="147"/>
      <c r="G115" s="83"/>
      <c r="H115" s="148"/>
      <c r="I115" s="94"/>
      <c r="J115" s="184"/>
      <c r="K115" s="149"/>
      <c r="L115" s="194"/>
      <c r="M115" s="149"/>
      <c r="N115" s="205"/>
      <c r="O115" s="149"/>
      <c r="P115" s="83"/>
      <c r="S115" s="83"/>
      <c r="T115" s="114"/>
      <c r="U115" s="123"/>
      <c r="V115" s="115"/>
      <c r="W115" s="115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48"/>
      <c r="AP115" s="145"/>
    </row>
    <row r="116" spans="2:42" s="144" customFormat="1" ht="79.5" customHeight="1">
      <c r="B116" s="145"/>
      <c r="C116" s="94"/>
      <c r="D116" s="146"/>
      <c r="E116" s="146"/>
      <c r="F116" s="147"/>
      <c r="G116" s="83"/>
      <c r="H116" s="148"/>
      <c r="I116" s="94"/>
      <c r="J116" s="184"/>
      <c r="K116" s="149"/>
      <c r="L116" s="194"/>
      <c r="M116" s="149"/>
      <c r="N116" s="205"/>
      <c r="O116" s="149"/>
      <c r="P116" s="83"/>
      <c r="S116" s="83"/>
      <c r="T116" s="114"/>
      <c r="U116" s="123"/>
      <c r="V116" s="115"/>
      <c r="W116" s="115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48"/>
      <c r="AP116" s="145"/>
    </row>
    <row r="117" spans="2:42" s="144" customFormat="1" ht="79.5" customHeight="1">
      <c r="B117" s="145"/>
      <c r="C117" s="94"/>
      <c r="D117" s="146"/>
      <c r="E117" s="146"/>
      <c r="F117" s="147"/>
      <c r="G117" s="83"/>
      <c r="H117" s="148"/>
      <c r="I117" s="94"/>
      <c r="J117" s="184"/>
      <c r="K117" s="149"/>
      <c r="L117" s="194"/>
      <c r="M117" s="149"/>
      <c r="N117" s="205"/>
      <c r="O117" s="149"/>
      <c r="P117" s="83"/>
      <c r="S117" s="83"/>
      <c r="T117" s="114"/>
      <c r="U117" s="123"/>
      <c r="V117" s="115"/>
      <c r="W117" s="115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48"/>
      <c r="AP117" s="145"/>
    </row>
    <row r="118" spans="2:42" s="144" customFormat="1" ht="79.5" customHeight="1">
      <c r="B118" s="145"/>
      <c r="C118" s="94"/>
      <c r="D118" s="146"/>
      <c r="E118" s="146"/>
      <c r="F118" s="147"/>
      <c r="G118" s="83"/>
      <c r="H118" s="148"/>
      <c r="I118" s="94"/>
      <c r="J118" s="184"/>
      <c r="K118" s="149"/>
      <c r="L118" s="194"/>
      <c r="M118" s="149"/>
      <c r="N118" s="205"/>
      <c r="O118" s="149"/>
      <c r="P118" s="83"/>
      <c r="S118" s="83"/>
      <c r="T118" s="114"/>
      <c r="U118" s="123"/>
      <c r="V118" s="115"/>
      <c r="W118" s="115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48"/>
      <c r="AP118" s="145"/>
    </row>
    <row r="119" spans="2:42" s="144" customFormat="1" ht="79.5" customHeight="1">
      <c r="B119" s="145"/>
      <c r="C119" s="94"/>
      <c r="D119" s="146"/>
      <c r="E119" s="146"/>
      <c r="F119" s="147"/>
      <c r="G119" s="83"/>
      <c r="H119" s="148"/>
      <c r="I119" s="94"/>
      <c r="J119" s="184"/>
      <c r="K119" s="149"/>
      <c r="L119" s="194"/>
      <c r="M119" s="149"/>
      <c r="N119" s="205"/>
      <c r="O119" s="149"/>
      <c r="P119" s="83"/>
      <c r="S119" s="83"/>
      <c r="T119" s="114"/>
      <c r="U119" s="123"/>
      <c r="V119" s="115"/>
      <c r="W119" s="115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48"/>
      <c r="AP119" s="145"/>
    </row>
    <row r="120" spans="2:42" s="144" customFormat="1" ht="79.5" customHeight="1">
      <c r="B120" s="145"/>
      <c r="C120" s="94"/>
      <c r="D120" s="146"/>
      <c r="E120" s="146"/>
      <c r="F120" s="147"/>
      <c r="G120" s="83"/>
      <c r="H120" s="148"/>
      <c r="I120" s="94"/>
      <c r="J120" s="184"/>
      <c r="K120" s="149"/>
      <c r="L120" s="194"/>
      <c r="M120" s="149"/>
      <c r="N120" s="205"/>
      <c r="O120" s="149"/>
      <c r="P120" s="83"/>
      <c r="S120" s="83"/>
      <c r="T120" s="114"/>
      <c r="U120" s="123"/>
      <c r="V120" s="115"/>
      <c r="W120" s="115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48"/>
      <c r="AP120" s="145"/>
    </row>
    <row r="121" spans="2:42" s="144" customFormat="1" ht="79.5" customHeight="1">
      <c r="B121" s="145"/>
      <c r="C121" s="94"/>
      <c r="D121" s="146"/>
      <c r="E121" s="146"/>
      <c r="F121" s="147"/>
      <c r="G121" s="83"/>
      <c r="H121" s="148"/>
      <c r="I121" s="94"/>
      <c r="J121" s="184"/>
      <c r="K121" s="149"/>
      <c r="L121" s="194"/>
      <c r="M121" s="149"/>
      <c r="N121" s="205"/>
      <c r="O121" s="149"/>
      <c r="P121" s="83"/>
      <c r="S121" s="83"/>
      <c r="T121" s="114"/>
      <c r="U121" s="123"/>
      <c r="V121" s="115"/>
      <c r="W121" s="115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48"/>
      <c r="AP121" s="145"/>
    </row>
    <row r="122" spans="2:42" s="144" customFormat="1" ht="79.5" customHeight="1">
      <c r="B122" s="145"/>
      <c r="C122" s="94"/>
      <c r="D122" s="146"/>
      <c r="E122" s="146"/>
      <c r="F122" s="147"/>
      <c r="G122" s="83"/>
      <c r="H122" s="148"/>
      <c r="I122" s="94"/>
      <c r="J122" s="184"/>
      <c r="K122" s="149"/>
      <c r="L122" s="194"/>
      <c r="M122" s="149"/>
      <c r="N122" s="205"/>
      <c r="O122" s="149"/>
      <c r="P122" s="83"/>
      <c r="S122" s="83"/>
      <c r="T122" s="114"/>
      <c r="U122" s="123"/>
      <c r="V122" s="115"/>
      <c r="W122" s="115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48"/>
      <c r="AP122" s="145"/>
    </row>
    <row r="123" spans="2:42" s="144" customFormat="1" ht="79.5" customHeight="1">
      <c r="B123" s="145"/>
      <c r="C123" s="94"/>
      <c r="D123" s="146"/>
      <c r="E123" s="146"/>
      <c r="F123" s="147"/>
      <c r="G123" s="83"/>
      <c r="H123" s="148"/>
      <c r="I123" s="94"/>
      <c r="J123" s="184"/>
      <c r="K123" s="149"/>
      <c r="L123" s="194"/>
      <c r="M123" s="149"/>
      <c r="N123" s="205"/>
      <c r="O123" s="149"/>
      <c r="P123" s="83"/>
      <c r="S123" s="83"/>
      <c r="T123" s="114"/>
      <c r="U123" s="123"/>
      <c r="V123" s="115"/>
      <c r="W123" s="115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48"/>
      <c r="AP123" s="145"/>
    </row>
    <row r="124" spans="2:42" s="144" customFormat="1" ht="79.5" customHeight="1">
      <c r="B124" s="145"/>
      <c r="C124" s="94"/>
      <c r="D124" s="146"/>
      <c r="E124" s="146"/>
      <c r="F124" s="147"/>
      <c r="G124" s="83"/>
      <c r="H124" s="148"/>
      <c r="I124" s="94"/>
      <c r="J124" s="184"/>
      <c r="K124" s="149"/>
      <c r="L124" s="194"/>
      <c r="M124" s="149"/>
      <c r="N124" s="205"/>
      <c r="O124" s="149"/>
      <c r="P124" s="83"/>
      <c r="S124" s="83"/>
      <c r="T124" s="114"/>
      <c r="U124" s="123"/>
      <c r="V124" s="115"/>
      <c r="W124" s="115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48"/>
      <c r="AP124" s="145"/>
    </row>
    <row r="125" spans="2:42" s="144" customFormat="1" ht="79.5" customHeight="1">
      <c r="B125" s="145"/>
      <c r="C125" s="94"/>
      <c r="D125" s="146"/>
      <c r="E125" s="146"/>
      <c r="F125" s="147"/>
      <c r="G125" s="83"/>
      <c r="H125" s="148"/>
      <c r="I125" s="94"/>
      <c r="J125" s="184"/>
      <c r="K125" s="149"/>
      <c r="L125" s="194"/>
      <c r="M125" s="149"/>
      <c r="N125" s="205"/>
      <c r="O125" s="149"/>
      <c r="P125" s="83"/>
      <c r="S125" s="83"/>
      <c r="T125" s="114"/>
      <c r="U125" s="123"/>
      <c r="V125" s="115"/>
      <c r="W125" s="115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48"/>
      <c r="AP125" s="145"/>
    </row>
    <row r="126" spans="2:42" s="144" customFormat="1" ht="79.5" customHeight="1">
      <c r="B126" s="145"/>
      <c r="C126" s="94"/>
      <c r="D126" s="146"/>
      <c r="E126" s="146"/>
      <c r="F126" s="147"/>
      <c r="G126" s="83"/>
      <c r="H126" s="148"/>
      <c r="I126" s="94"/>
      <c r="J126" s="184"/>
      <c r="K126" s="149"/>
      <c r="L126" s="194"/>
      <c r="M126" s="149"/>
      <c r="N126" s="205"/>
      <c r="O126" s="149"/>
      <c r="P126" s="83"/>
      <c r="S126" s="83"/>
      <c r="T126" s="114"/>
      <c r="U126" s="123"/>
      <c r="V126" s="115"/>
      <c r="W126" s="115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48"/>
      <c r="AP126" s="145"/>
    </row>
    <row r="127" spans="2:42" s="144" customFormat="1" ht="79.5" customHeight="1">
      <c r="B127" s="145"/>
      <c r="C127" s="94"/>
      <c r="D127" s="146"/>
      <c r="E127" s="146"/>
      <c r="F127" s="147"/>
      <c r="G127" s="83"/>
      <c r="H127" s="148"/>
      <c r="I127" s="94"/>
      <c r="J127" s="184"/>
      <c r="K127" s="149"/>
      <c r="L127" s="194"/>
      <c r="M127" s="149"/>
      <c r="N127" s="205"/>
      <c r="O127" s="149"/>
      <c r="P127" s="83"/>
      <c r="S127" s="83"/>
      <c r="T127" s="114"/>
      <c r="U127" s="123"/>
      <c r="V127" s="115"/>
      <c r="W127" s="115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48"/>
      <c r="AP127" s="145"/>
    </row>
    <row r="128" spans="2:42" s="144" customFormat="1" ht="79.5" customHeight="1">
      <c r="B128" s="145"/>
      <c r="C128" s="94"/>
      <c r="D128" s="146"/>
      <c r="E128" s="146"/>
      <c r="F128" s="147"/>
      <c r="G128" s="83"/>
      <c r="H128" s="148"/>
      <c r="I128" s="94"/>
      <c r="J128" s="184"/>
      <c r="K128" s="149"/>
      <c r="L128" s="194"/>
      <c r="M128" s="149"/>
      <c r="N128" s="205"/>
      <c r="O128" s="149"/>
      <c r="P128" s="83"/>
      <c r="S128" s="83"/>
      <c r="T128" s="114"/>
      <c r="U128" s="123"/>
      <c r="V128" s="115"/>
      <c r="W128" s="115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48"/>
      <c r="AP128" s="145"/>
    </row>
    <row r="129" spans="2:42" s="144" customFormat="1" ht="79.5" customHeight="1">
      <c r="B129" s="145"/>
      <c r="C129" s="94"/>
      <c r="D129" s="146"/>
      <c r="E129" s="146"/>
      <c r="F129" s="147"/>
      <c r="G129" s="83"/>
      <c r="H129" s="148"/>
      <c r="I129" s="94"/>
      <c r="J129" s="184"/>
      <c r="K129" s="149"/>
      <c r="L129" s="194"/>
      <c r="M129" s="149"/>
      <c r="N129" s="205"/>
      <c r="O129" s="149"/>
      <c r="P129" s="83"/>
      <c r="S129" s="83"/>
      <c r="T129" s="114"/>
      <c r="U129" s="123"/>
      <c r="V129" s="115"/>
      <c r="W129" s="115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48"/>
      <c r="AP129" s="145"/>
    </row>
    <row r="130" spans="2:42" s="144" customFormat="1" ht="79.5" customHeight="1">
      <c r="B130" s="145"/>
      <c r="C130" s="94"/>
      <c r="D130" s="146"/>
      <c r="E130" s="146"/>
      <c r="F130" s="147"/>
      <c r="G130" s="83"/>
      <c r="H130" s="148"/>
      <c r="I130" s="94"/>
      <c r="J130" s="184"/>
      <c r="K130" s="149"/>
      <c r="L130" s="194"/>
      <c r="M130" s="149"/>
      <c r="N130" s="205"/>
      <c r="O130" s="149"/>
      <c r="P130" s="83"/>
      <c r="S130" s="83"/>
      <c r="T130" s="114"/>
      <c r="U130" s="123"/>
      <c r="V130" s="115"/>
      <c r="W130" s="115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48"/>
      <c r="AP130" s="145"/>
    </row>
    <row r="131" spans="2:42" s="144" customFormat="1" ht="79.5" customHeight="1">
      <c r="B131" s="145"/>
      <c r="C131" s="94"/>
      <c r="D131" s="146"/>
      <c r="E131" s="146"/>
      <c r="F131" s="147"/>
      <c r="G131" s="83"/>
      <c r="H131" s="148"/>
      <c r="I131" s="94"/>
      <c r="J131" s="184"/>
      <c r="K131" s="149"/>
      <c r="L131" s="194"/>
      <c r="M131" s="149"/>
      <c r="N131" s="205"/>
      <c r="O131" s="149"/>
      <c r="P131" s="83"/>
      <c r="S131" s="83"/>
      <c r="T131" s="114"/>
      <c r="U131" s="123"/>
      <c r="V131" s="115"/>
      <c r="W131" s="115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48"/>
      <c r="AP131" s="145"/>
    </row>
    <row r="132" spans="2:42" s="144" customFormat="1" ht="79.5" customHeight="1">
      <c r="B132" s="145"/>
      <c r="C132" s="94"/>
      <c r="D132" s="146"/>
      <c r="E132" s="146"/>
      <c r="F132" s="147"/>
      <c r="G132" s="83"/>
      <c r="H132" s="148"/>
      <c r="I132" s="94"/>
      <c r="J132" s="184"/>
      <c r="K132" s="149"/>
      <c r="L132" s="194"/>
      <c r="M132" s="149"/>
      <c r="N132" s="205"/>
      <c r="O132" s="149"/>
      <c r="P132" s="83"/>
      <c r="S132" s="83"/>
      <c r="T132" s="114"/>
      <c r="U132" s="123"/>
      <c r="V132" s="115"/>
      <c r="W132" s="115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48"/>
      <c r="AP132" s="145"/>
    </row>
    <row r="133" spans="2:42" s="144" customFormat="1" ht="79.5" customHeight="1">
      <c r="B133" s="145"/>
      <c r="C133" s="94"/>
      <c r="D133" s="146"/>
      <c r="E133" s="146"/>
      <c r="F133" s="147"/>
      <c r="G133" s="83"/>
      <c r="H133" s="148"/>
      <c r="I133" s="94"/>
      <c r="J133" s="184"/>
      <c r="K133" s="149"/>
      <c r="L133" s="194"/>
      <c r="M133" s="149"/>
      <c r="N133" s="205"/>
      <c r="O133" s="149"/>
      <c r="P133" s="83"/>
      <c r="S133" s="83"/>
      <c r="T133" s="114"/>
      <c r="U133" s="123"/>
      <c r="V133" s="115"/>
      <c r="W133" s="115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48"/>
      <c r="AP133" s="145"/>
    </row>
    <row r="134" spans="2:42" s="144" customFormat="1" ht="79.5" customHeight="1">
      <c r="B134" s="145"/>
      <c r="C134" s="94"/>
      <c r="D134" s="146"/>
      <c r="E134" s="146"/>
      <c r="F134" s="147"/>
      <c r="G134" s="83"/>
      <c r="H134" s="148"/>
      <c r="I134" s="94"/>
      <c r="J134" s="184"/>
      <c r="K134" s="149"/>
      <c r="L134" s="194"/>
      <c r="M134" s="149"/>
      <c r="N134" s="205"/>
      <c r="O134" s="149"/>
      <c r="P134" s="83"/>
      <c r="S134" s="83"/>
      <c r="T134" s="114"/>
      <c r="U134" s="123"/>
      <c r="V134" s="115"/>
      <c r="W134" s="115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48"/>
      <c r="AP134" s="145"/>
    </row>
    <row r="135" spans="2:42" s="144" customFormat="1" ht="79.5" customHeight="1">
      <c r="B135" s="145"/>
      <c r="C135" s="94"/>
      <c r="D135" s="146"/>
      <c r="E135" s="146"/>
      <c r="F135" s="147"/>
      <c r="G135" s="83"/>
      <c r="H135" s="148"/>
      <c r="I135" s="94"/>
      <c r="J135" s="184"/>
      <c r="K135" s="149"/>
      <c r="L135" s="194"/>
      <c r="M135" s="149"/>
      <c r="N135" s="205"/>
      <c r="O135" s="149"/>
      <c r="P135" s="83"/>
      <c r="S135" s="83"/>
      <c r="T135" s="114"/>
      <c r="U135" s="123"/>
      <c r="V135" s="115"/>
      <c r="W135" s="115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48"/>
      <c r="AP135" s="145"/>
    </row>
    <row r="136" spans="2:42" s="144" customFormat="1" ht="79.5" customHeight="1">
      <c r="B136" s="145"/>
      <c r="C136" s="94"/>
      <c r="D136" s="146"/>
      <c r="E136" s="146"/>
      <c r="F136" s="147"/>
      <c r="G136" s="83"/>
      <c r="H136" s="148"/>
      <c r="I136" s="94"/>
      <c r="J136" s="184"/>
      <c r="K136" s="149"/>
      <c r="L136" s="194"/>
      <c r="M136" s="149"/>
      <c r="N136" s="205"/>
      <c r="O136" s="149"/>
      <c r="P136" s="83"/>
      <c r="S136" s="83"/>
      <c r="T136" s="114"/>
      <c r="U136" s="123"/>
      <c r="V136" s="115"/>
      <c r="W136" s="115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48"/>
      <c r="AP136" s="145"/>
    </row>
    <row r="137" spans="2:42" s="144" customFormat="1" ht="79.5" customHeight="1">
      <c r="B137" s="145"/>
      <c r="C137" s="94"/>
      <c r="D137" s="146"/>
      <c r="E137" s="146"/>
      <c r="F137" s="147"/>
      <c r="G137" s="83"/>
      <c r="H137" s="148"/>
      <c r="I137" s="94"/>
      <c r="J137" s="184"/>
      <c r="K137" s="149"/>
      <c r="L137" s="194"/>
      <c r="M137" s="149"/>
      <c r="N137" s="205"/>
      <c r="O137" s="149"/>
      <c r="P137" s="83"/>
      <c r="S137" s="83"/>
      <c r="T137" s="114"/>
      <c r="U137" s="123"/>
      <c r="V137" s="115"/>
      <c r="W137" s="115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48"/>
      <c r="AP137" s="145"/>
    </row>
    <row r="138" spans="2:42" s="144" customFormat="1" ht="79.5" customHeight="1">
      <c r="B138" s="145"/>
      <c r="C138" s="94"/>
      <c r="D138" s="146"/>
      <c r="E138" s="146"/>
      <c r="F138" s="147"/>
      <c r="G138" s="83"/>
      <c r="H138" s="148"/>
      <c r="I138" s="94"/>
      <c r="J138" s="184"/>
      <c r="K138" s="149"/>
      <c r="L138" s="194"/>
      <c r="M138" s="149"/>
      <c r="N138" s="205"/>
      <c r="O138" s="149"/>
      <c r="P138" s="83"/>
      <c r="S138" s="83"/>
      <c r="T138" s="114"/>
      <c r="U138" s="123"/>
      <c r="V138" s="115"/>
      <c r="W138" s="115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48"/>
      <c r="AP138" s="145"/>
    </row>
    <row r="139" spans="2:42" s="144" customFormat="1" ht="79.5" customHeight="1">
      <c r="B139" s="145"/>
      <c r="C139" s="94"/>
      <c r="D139" s="146"/>
      <c r="E139" s="146"/>
      <c r="F139" s="147"/>
      <c r="G139" s="83"/>
      <c r="H139" s="148"/>
      <c r="I139" s="94"/>
      <c r="J139" s="184"/>
      <c r="K139" s="149"/>
      <c r="L139" s="194"/>
      <c r="M139" s="149"/>
      <c r="N139" s="205"/>
      <c r="O139" s="149"/>
      <c r="P139" s="83"/>
      <c r="S139" s="83"/>
      <c r="T139" s="114"/>
      <c r="U139" s="123"/>
      <c r="V139" s="115"/>
      <c r="W139" s="115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48"/>
      <c r="AP139" s="145"/>
    </row>
    <row r="140" spans="2:42" s="144" customFormat="1" ht="79.5" customHeight="1">
      <c r="B140" s="145"/>
      <c r="C140" s="94"/>
      <c r="D140" s="146"/>
      <c r="E140" s="146"/>
      <c r="F140" s="147"/>
      <c r="G140" s="83"/>
      <c r="H140" s="148"/>
      <c r="I140" s="94"/>
      <c r="J140" s="184"/>
      <c r="K140" s="149"/>
      <c r="L140" s="194"/>
      <c r="M140" s="149"/>
      <c r="N140" s="205"/>
      <c r="O140" s="149"/>
      <c r="P140" s="83"/>
      <c r="S140" s="83"/>
      <c r="T140" s="114"/>
      <c r="U140" s="123"/>
      <c r="V140" s="115"/>
      <c r="W140" s="115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48"/>
      <c r="AP140" s="145"/>
    </row>
    <row r="141" spans="2:42" s="150" customFormat="1" ht="79.5" customHeight="1">
      <c r="B141" s="151"/>
      <c r="C141" s="114"/>
      <c r="D141" s="152"/>
      <c r="E141" s="152"/>
      <c r="F141" s="147"/>
      <c r="G141" s="153"/>
      <c r="H141" s="154"/>
      <c r="I141" s="114"/>
      <c r="J141" s="184"/>
      <c r="K141" s="155"/>
      <c r="L141" s="194"/>
      <c r="M141" s="155"/>
      <c r="N141" s="194"/>
      <c r="O141" s="155"/>
      <c r="P141" s="153"/>
      <c r="S141" s="153"/>
      <c r="T141" s="114"/>
      <c r="U141" s="123"/>
      <c r="V141" s="115"/>
      <c r="W141" s="115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54"/>
      <c r="AP141" s="151"/>
    </row>
    <row r="142" spans="2:42" s="150" customFormat="1" ht="79.5" customHeight="1">
      <c r="B142" s="151"/>
      <c r="C142" s="114"/>
      <c r="D142" s="152"/>
      <c r="E142" s="152"/>
      <c r="F142" s="147"/>
      <c r="G142" s="153"/>
      <c r="H142" s="154"/>
      <c r="I142" s="114"/>
      <c r="J142" s="184"/>
      <c r="K142" s="155"/>
      <c r="L142" s="194"/>
      <c r="M142" s="155"/>
      <c r="N142" s="194"/>
      <c r="O142" s="155"/>
      <c r="P142" s="153"/>
      <c r="S142" s="153"/>
      <c r="T142" s="114"/>
      <c r="U142" s="123"/>
      <c r="V142" s="115"/>
      <c r="W142" s="115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54"/>
      <c r="AP142" s="151"/>
    </row>
    <row r="143" spans="2:42" s="150" customFormat="1" ht="79.5" customHeight="1">
      <c r="B143" s="151"/>
      <c r="C143" s="114"/>
      <c r="D143" s="152"/>
      <c r="E143" s="152"/>
      <c r="F143" s="147"/>
      <c r="G143" s="153"/>
      <c r="H143" s="154"/>
      <c r="I143" s="114"/>
      <c r="J143" s="184"/>
      <c r="K143" s="155"/>
      <c r="L143" s="194"/>
      <c r="M143" s="155"/>
      <c r="N143" s="194"/>
      <c r="O143" s="155"/>
      <c r="P143" s="153"/>
      <c r="S143" s="153"/>
      <c r="T143" s="114"/>
      <c r="U143" s="123"/>
      <c r="V143" s="115"/>
      <c r="W143" s="115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54"/>
      <c r="AP143" s="151"/>
    </row>
    <row r="144" spans="2:42" s="150" customFormat="1" ht="79.5" customHeight="1">
      <c r="B144" s="151"/>
      <c r="C144" s="114"/>
      <c r="D144" s="152"/>
      <c r="E144" s="152"/>
      <c r="F144" s="147"/>
      <c r="G144" s="153"/>
      <c r="H144" s="154"/>
      <c r="I144" s="114"/>
      <c r="J144" s="184"/>
      <c r="K144" s="155"/>
      <c r="L144" s="194"/>
      <c r="M144" s="155"/>
      <c r="N144" s="194"/>
      <c r="O144" s="155"/>
      <c r="P144" s="153"/>
      <c r="S144" s="153"/>
      <c r="T144" s="114"/>
      <c r="U144" s="123"/>
      <c r="V144" s="115"/>
      <c r="W144" s="115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54"/>
      <c r="AP144" s="151"/>
    </row>
    <row r="145" spans="1:42" s="150" customFormat="1" ht="79.5" customHeight="1">
      <c r="B145" s="151"/>
      <c r="C145" s="114"/>
      <c r="D145" s="152"/>
      <c r="E145" s="152"/>
      <c r="F145" s="147"/>
      <c r="G145" s="153"/>
      <c r="H145" s="154"/>
      <c r="I145" s="114"/>
      <c r="J145" s="184"/>
      <c r="K145" s="155"/>
      <c r="L145" s="194"/>
      <c r="M145" s="155"/>
      <c r="N145" s="194"/>
      <c r="O145" s="155"/>
      <c r="P145" s="153"/>
      <c r="S145" s="153"/>
      <c r="T145" s="114"/>
      <c r="U145" s="123"/>
      <c r="V145" s="115"/>
      <c r="W145" s="115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54"/>
      <c r="AP145" s="151"/>
    </row>
    <row r="146" spans="1:42" s="150" customFormat="1" ht="79.5" customHeight="1">
      <c r="B146" s="151"/>
      <c r="C146" s="114"/>
      <c r="D146" s="152"/>
      <c r="E146" s="152"/>
      <c r="F146" s="147"/>
      <c r="G146" s="153"/>
      <c r="H146" s="154"/>
      <c r="I146" s="114"/>
      <c r="J146" s="184"/>
      <c r="K146" s="155"/>
      <c r="L146" s="194"/>
      <c r="M146" s="155"/>
      <c r="N146" s="194"/>
      <c r="O146" s="155"/>
      <c r="P146" s="153"/>
      <c r="S146" s="153"/>
      <c r="T146" s="114"/>
      <c r="U146" s="123"/>
      <c r="V146" s="115"/>
      <c r="W146" s="115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54"/>
      <c r="AP146" s="151"/>
    </row>
    <row r="147" spans="1:42" s="168" customFormat="1" ht="79.5" customHeight="1">
      <c r="B147" s="169"/>
      <c r="C147" s="156"/>
      <c r="D147" s="170"/>
      <c r="E147" s="170"/>
      <c r="F147" s="171"/>
      <c r="G147" s="172"/>
      <c r="H147" s="173"/>
      <c r="I147" s="156"/>
      <c r="J147" s="184"/>
      <c r="K147" s="174"/>
      <c r="L147" s="194"/>
      <c r="M147" s="174"/>
      <c r="N147" s="206"/>
      <c r="O147" s="174"/>
      <c r="P147" s="172"/>
      <c r="S147" s="172"/>
      <c r="T147" s="114"/>
      <c r="U147" s="123"/>
      <c r="V147" s="115"/>
      <c r="W147" s="115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73"/>
      <c r="AP147" s="169"/>
    </row>
    <row r="148" spans="1:42" s="168" customFormat="1" ht="79.5" customHeight="1">
      <c r="B148" s="169"/>
      <c r="C148" s="156"/>
      <c r="D148" s="170"/>
      <c r="E148" s="170"/>
      <c r="F148" s="171"/>
      <c r="G148" s="172"/>
      <c r="H148" s="173"/>
      <c r="I148" s="156"/>
      <c r="J148" s="184"/>
      <c r="K148" s="174"/>
      <c r="L148" s="194"/>
      <c r="M148" s="174"/>
      <c r="N148" s="206"/>
      <c r="O148" s="174"/>
      <c r="P148" s="172"/>
      <c r="S148" s="172"/>
      <c r="T148" s="114"/>
      <c r="U148" s="123"/>
      <c r="V148" s="115"/>
      <c r="W148" s="115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73"/>
      <c r="AP148" s="169"/>
    </row>
    <row r="149" spans="1:42" s="168" customFormat="1" ht="79.5" customHeight="1">
      <c r="B149" s="169"/>
      <c r="C149" s="156"/>
      <c r="D149" s="170"/>
      <c r="E149" s="170"/>
      <c r="F149" s="171"/>
      <c r="G149" s="172"/>
      <c r="H149" s="173"/>
      <c r="I149" s="156"/>
      <c r="J149" s="184"/>
      <c r="K149" s="174"/>
      <c r="L149" s="194"/>
      <c r="M149" s="174"/>
      <c r="N149" s="206"/>
      <c r="O149" s="174"/>
      <c r="P149" s="172"/>
      <c r="S149" s="172"/>
      <c r="T149" s="114"/>
      <c r="U149" s="123"/>
      <c r="V149" s="115"/>
      <c r="W149" s="115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73"/>
      <c r="AP149" s="169"/>
    </row>
    <row r="150" spans="1:42" s="168" customFormat="1" ht="79.5" customHeight="1">
      <c r="B150" s="169"/>
      <c r="C150" s="156"/>
      <c r="D150" s="170"/>
      <c r="E150" s="170"/>
      <c r="F150" s="171"/>
      <c r="G150" s="172"/>
      <c r="H150" s="173"/>
      <c r="I150" s="156"/>
      <c r="J150" s="184"/>
      <c r="K150" s="174"/>
      <c r="L150" s="194"/>
      <c r="M150" s="174"/>
      <c r="N150" s="206"/>
      <c r="O150" s="174"/>
      <c r="P150" s="172"/>
      <c r="S150" s="172"/>
      <c r="T150" s="114"/>
      <c r="U150" s="123"/>
      <c r="V150" s="115"/>
      <c r="W150" s="115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73"/>
      <c r="AP150" s="169"/>
    </row>
    <row r="151" spans="1:42" s="168" customFormat="1" ht="79.5" customHeight="1">
      <c r="B151" s="169"/>
      <c r="C151" s="156"/>
      <c r="D151" s="170"/>
      <c r="E151" s="170"/>
      <c r="F151" s="171"/>
      <c r="G151" s="172"/>
      <c r="H151" s="173"/>
      <c r="I151" s="156"/>
      <c r="J151" s="184"/>
      <c r="K151" s="174"/>
      <c r="L151" s="194"/>
      <c r="M151" s="174"/>
      <c r="N151" s="206"/>
      <c r="O151" s="174"/>
      <c r="P151" s="172"/>
      <c r="S151" s="172"/>
      <c r="T151" s="114"/>
      <c r="U151" s="123"/>
      <c r="V151" s="115"/>
      <c r="W151" s="115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73"/>
      <c r="AP151" s="169"/>
    </row>
    <row r="152" spans="1:42" s="168" customFormat="1" ht="79.5" customHeight="1">
      <c r="B152" s="169"/>
      <c r="C152" s="156"/>
      <c r="D152" s="170"/>
      <c r="E152" s="170"/>
      <c r="F152" s="171"/>
      <c r="G152" s="172"/>
      <c r="H152" s="173"/>
      <c r="I152" s="156"/>
      <c r="J152" s="184"/>
      <c r="K152" s="174"/>
      <c r="L152" s="194"/>
      <c r="M152" s="174"/>
      <c r="N152" s="206"/>
      <c r="O152" s="174"/>
      <c r="P152" s="172"/>
      <c r="S152" s="172"/>
      <c r="T152" s="114"/>
      <c r="U152" s="123"/>
      <c r="V152" s="115"/>
      <c r="W152" s="115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73"/>
      <c r="AP152" s="169"/>
    </row>
    <row r="153" spans="1:42" s="168" customFormat="1" ht="79.5" customHeight="1">
      <c r="B153" s="169"/>
      <c r="C153" s="156"/>
      <c r="D153" s="170"/>
      <c r="E153" s="170"/>
      <c r="F153" s="171"/>
      <c r="G153" s="172"/>
      <c r="H153" s="173"/>
      <c r="I153" s="156"/>
      <c r="J153" s="184"/>
      <c r="K153" s="174"/>
      <c r="L153" s="194"/>
      <c r="M153" s="174"/>
      <c r="N153" s="206"/>
      <c r="O153" s="174"/>
      <c r="P153" s="172"/>
      <c r="S153" s="172"/>
      <c r="T153" s="114"/>
      <c r="U153" s="123"/>
      <c r="V153" s="115"/>
      <c r="W153" s="115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73"/>
      <c r="AP153" s="169"/>
    </row>
    <row r="154" spans="1:42" s="168" customFormat="1" ht="79.5" customHeight="1">
      <c r="B154" s="169"/>
      <c r="C154" s="156"/>
      <c r="D154" s="170"/>
      <c r="E154" s="170"/>
      <c r="F154" s="171"/>
      <c r="G154" s="172"/>
      <c r="H154" s="173"/>
      <c r="I154" s="156"/>
      <c r="J154" s="184"/>
      <c r="K154" s="174"/>
      <c r="L154" s="194"/>
      <c r="M154" s="174"/>
      <c r="N154" s="206"/>
      <c r="O154" s="174"/>
      <c r="P154" s="172"/>
      <c r="S154" s="172"/>
      <c r="T154" s="114"/>
      <c r="U154" s="123"/>
      <c r="V154" s="115"/>
      <c r="W154" s="115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73"/>
      <c r="AP154" s="169"/>
    </row>
    <row r="155" spans="1:42" s="168" customFormat="1" ht="79.5" customHeight="1">
      <c r="B155" s="169"/>
      <c r="C155" s="156"/>
      <c r="D155" s="170"/>
      <c r="E155" s="170"/>
      <c r="F155" s="171"/>
      <c r="G155" s="172"/>
      <c r="H155" s="173"/>
      <c r="I155" s="156"/>
      <c r="J155" s="184"/>
      <c r="K155" s="174"/>
      <c r="L155" s="194"/>
      <c r="M155" s="174"/>
      <c r="N155" s="206"/>
      <c r="O155" s="174"/>
      <c r="P155" s="172"/>
      <c r="S155" s="172"/>
      <c r="T155" s="114"/>
      <c r="U155" s="123"/>
      <c r="V155" s="115"/>
      <c r="W155" s="115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73"/>
      <c r="AP155" s="169"/>
    </row>
    <row r="156" spans="1:42" s="168" customFormat="1" ht="79.5" customHeight="1">
      <c r="B156" s="169"/>
      <c r="C156" s="156"/>
      <c r="D156" s="170"/>
      <c r="E156" s="170"/>
      <c r="F156" s="171"/>
      <c r="G156" s="172"/>
      <c r="H156" s="173"/>
      <c r="I156" s="156"/>
      <c r="J156" s="184"/>
      <c r="K156" s="174"/>
      <c r="L156" s="194"/>
      <c r="M156" s="174"/>
      <c r="N156" s="206"/>
      <c r="O156" s="174"/>
      <c r="P156" s="172"/>
      <c r="S156" s="172"/>
      <c r="T156" s="114"/>
      <c r="U156" s="123"/>
      <c r="V156" s="115"/>
      <c r="W156" s="115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73"/>
      <c r="AP156" s="169"/>
    </row>
    <row r="157" spans="1:42" s="168" customFormat="1" ht="79.5" customHeight="1">
      <c r="B157" s="169"/>
      <c r="C157" s="156"/>
      <c r="D157" s="170"/>
      <c r="E157" s="170"/>
      <c r="F157" s="171"/>
      <c r="G157" s="172"/>
      <c r="H157" s="173"/>
      <c r="I157" s="156"/>
      <c r="J157" s="184"/>
      <c r="K157" s="174"/>
      <c r="L157" s="194"/>
      <c r="M157" s="174"/>
      <c r="N157" s="206"/>
      <c r="O157" s="174"/>
      <c r="P157" s="172"/>
      <c r="S157" s="172"/>
      <c r="T157" s="114"/>
      <c r="U157" s="123"/>
      <c r="V157" s="115"/>
      <c r="W157" s="115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73"/>
      <c r="AP157" s="169"/>
    </row>
    <row r="158" spans="1:42" s="168" customFormat="1" ht="79.5" customHeight="1">
      <c r="B158" s="169"/>
      <c r="C158" s="156"/>
      <c r="D158" s="170"/>
      <c r="E158" s="170"/>
      <c r="F158" s="171"/>
      <c r="G158" s="172"/>
      <c r="H158" s="173"/>
      <c r="I158" s="156"/>
      <c r="J158" s="184"/>
      <c r="K158" s="174"/>
      <c r="L158" s="194"/>
      <c r="M158" s="174"/>
      <c r="N158" s="206"/>
      <c r="O158" s="174"/>
      <c r="P158" s="172"/>
      <c r="S158" s="172"/>
      <c r="T158" s="114"/>
      <c r="U158" s="123"/>
      <c r="V158" s="115"/>
      <c r="W158" s="115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73"/>
      <c r="AP158" s="169"/>
    </row>
    <row r="159" spans="1:42" s="36" customFormat="1" ht="22.5" customHeight="1">
      <c r="A159" s="161"/>
      <c r="B159" s="162"/>
      <c r="C159" s="163"/>
      <c r="D159" s="164"/>
      <c r="E159" s="164"/>
      <c r="F159" s="165"/>
      <c r="G159" s="165"/>
      <c r="H159" s="165"/>
      <c r="I159" s="157"/>
      <c r="J159" s="185"/>
      <c r="K159" s="166"/>
      <c r="L159" s="195"/>
      <c r="M159" s="166"/>
      <c r="N159" s="207"/>
      <c r="O159" s="166"/>
      <c r="P159" s="165"/>
      <c r="Q159" s="167"/>
      <c r="R159" s="167"/>
      <c r="S159" s="165"/>
      <c r="T159" s="114"/>
      <c r="U159" s="123"/>
      <c r="V159" s="115"/>
      <c r="W159" s="115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83"/>
      <c r="AP159" s="83"/>
    </row>
    <row r="160" spans="1:42" s="150" customFormat="1" ht="79.5" customHeight="1">
      <c r="B160" s="151"/>
      <c r="C160" s="114"/>
      <c r="D160" s="152"/>
      <c r="E160" s="152"/>
      <c r="F160" s="147"/>
      <c r="G160" s="153"/>
      <c r="H160" s="154"/>
      <c r="I160" s="114"/>
      <c r="J160" s="184"/>
      <c r="K160" s="155"/>
      <c r="L160" s="194"/>
      <c r="M160" s="155"/>
      <c r="N160" s="194"/>
      <c r="O160" s="155"/>
      <c r="P160" s="153"/>
      <c r="S160" s="153"/>
      <c r="T160" s="114"/>
      <c r="U160" s="123"/>
      <c r="V160" s="115"/>
      <c r="W160" s="115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54"/>
      <c r="AP160" s="153"/>
    </row>
    <row r="161" spans="1:42" s="150" customFormat="1" ht="79.5" customHeight="1">
      <c r="B161" s="151"/>
      <c r="C161" s="114"/>
      <c r="D161" s="152"/>
      <c r="E161" s="152"/>
      <c r="F161" s="147"/>
      <c r="G161" s="153"/>
      <c r="H161" s="154"/>
      <c r="I161" s="114"/>
      <c r="J161" s="184"/>
      <c r="K161" s="155"/>
      <c r="L161" s="194"/>
      <c r="M161" s="155"/>
      <c r="N161" s="194"/>
      <c r="O161" s="155"/>
      <c r="P161" s="153"/>
      <c r="S161" s="153"/>
      <c r="T161" s="114"/>
      <c r="U161" s="123"/>
      <c r="V161" s="115"/>
      <c r="W161" s="115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54"/>
      <c r="AP161" s="151"/>
    </row>
    <row r="162" spans="1:42" s="150" customFormat="1" ht="79.5" customHeight="1">
      <c r="B162" s="151"/>
      <c r="C162" s="114"/>
      <c r="D162" s="152"/>
      <c r="E162" s="152"/>
      <c r="F162" s="147"/>
      <c r="G162" s="153"/>
      <c r="H162" s="154"/>
      <c r="I162" s="114"/>
      <c r="J162" s="184"/>
      <c r="K162" s="155"/>
      <c r="L162" s="194"/>
      <c r="M162" s="155"/>
      <c r="N162" s="194"/>
      <c r="O162" s="155"/>
      <c r="P162" s="153"/>
      <c r="S162" s="153"/>
      <c r="T162" s="114"/>
      <c r="U162" s="123"/>
      <c r="V162" s="115"/>
      <c r="W162" s="115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54"/>
      <c r="AP162" s="151"/>
    </row>
    <row r="163" spans="1:42" s="150" customFormat="1" ht="79.5" customHeight="1">
      <c r="B163" s="151"/>
      <c r="C163" s="114"/>
      <c r="D163" s="158"/>
      <c r="E163" s="158"/>
      <c r="F163" s="147"/>
      <c r="G163" s="153"/>
      <c r="H163" s="154"/>
      <c r="I163" s="114"/>
      <c r="J163" s="184"/>
      <c r="K163" s="155"/>
      <c r="L163" s="194"/>
      <c r="M163" s="155"/>
      <c r="N163" s="194"/>
      <c r="O163" s="155"/>
      <c r="P163" s="153"/>
      <c r="S163" s="153"/>
      <c r="T163" s="114"/>
      <c r="U163" s="123"/>
      <c r="V163" s="115"/>
      <c r="W163" s="115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54"/>
      <c r="AP163" s="151"/>
    </row>
    <row r="164" spans="1:42" s="36" customFormat="1" ht="22.5" customHeight="1">
      <c r="A164" s="161"/>
      <c r="B164" s="162"/>
      <c r="C164" s="163"/>
      <c r="D164" s="164"/>
      <c r="E164" s="164"/>
      <c r="F164" s="165"/>
      <c r="G164" s="165"/>
      <c r="H164" s="165"/>
      <c r="I164" s="157"/>
      <c r="J164" s="185"/>
      <c r="K164" s="166"/>
      <c r="L164" s="195"/>
      <c r="M164" s="166"/>
      <c r="N164" s="207"/>
      <c r="O164" s="166"/>
      <c r="P164" s="165"/>
      <c r="Q164" s="167"/>
      <c r="R164" s="167"/>
      <c r="S164" s="165"/>
      <c r="T164" s="114"/>
      <c r="U164" s="123"/>
      <c r="V164" s="115"/>
      <c r="W164" s="115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83"/>
      <c r="AP164" s="83"/>
    </row>
    <row r="165" spans="1:42" s="150" customFormat="1" ht="79.5" customHeight="1">
      <c r="B165" s="159"/>
      <c r="C165" s="114"/>
      <c r="D165" s="160"/>
      <c r="E165" s="160"/>
      <c r="F165" s="147"/>
      <c r="G165" s="153"/>
      <c r="H165" s="154"/>
      <c r="I165" s="114"/>
      <c r="J165" s="184"/>
      <c r="K165" s="155"/>
      <c r="L165" s="194"/>
      <c r="M165" s="155"/>
      <c r="N165" s="194"/>
      <c r="O165" s="155"/>
      <c r="P165" s="153"/>
      <c r="S165" s="153"/>
      <c r="T165" s="114"/>
      <c r="U165" s="123"/>
      <c r="V165" s="115"/>
      <c r="W165" s="115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54"/>
      <c r="AP165" s="151"/>
    </row>
    <row r="166" spans="1:42" s="150" customFormat="1" ht="79.5" customHeight="1">
      <c r="B166" s="159"/>
      <c r="C166" s="114"/>
      <c r="D166" s="152"/>
      <c r="E166" s="152"/>
      <c r="F166" s="147"/>
      <c r="G166" s="153"/>
      <c r="H166" s="154"/>
      <c r="I166" s="114"/>
      <c r="J166" s="184"/>
      <c r="K166" s="155"/>
      <c r="L166" s="194"/>
      <c r="M166" s="155"/>
      <c r="N166" s="194"/>
      <c r="O166" s="155"/>
      <c r="P166" s="153"/>
      <c r="S166" s="153"/>
      <c r="T166" s="114"/>
      <c r="U166" s="123"/>
      <c r="V166" s="115"/>
      <c r="W166" s="115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54"/>
      <c r="AP166" s="151"/>
    </row>
    <row r="167" spans="1:42" s="150" customFormat="1" ht="79.5" customHeight="1">
      <c r="B167" s="159"/>
      <c r="C167" s="114"/>
      <c r="D167" s="152"/>
      <c r="E167" s="152"/>
      <c r="F167" s="147"/>
      <c r="G167" s="153"/>
      <c r="H167" s="154"/>
      <c r="I167" s="114"/>
      <c r="J167" s="184"/>
      <c r="K167" s="155"/>
      <c r="L167" s="194"/>
      <c r="M167" s="155"/>
      <c r="N167" s="194"/>
      <c r="O167" s="155"/>
      <c r="P167" s="153"/>
      <c r="S167" s="153"/>
      <c r="T167" s="114"/>
      <c r="U167" s="123"/>
      <c r="V167" s="115"/>
      <c r="W167" s="115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54"/>
      <c r="AP167" s="151"/>
    </row>
    <row r="168" spans="1:42" s="150" customFormat="1" ht="79.5" customHeight="1">
      <c r="B168" s="159"/>
      <c r="C168" s="114"/>
      <c r="D168" s="158"/>
      <c r="E168" s="158"/>
      <c r="F168" s="147"/>
      <c r="G168" s="153"/>
      <c r="H168" s="154"/>
      <c r="I168" s="114"/>
      <c r="J168" s="184"/>
      <c r="K168" s="155"/>
      <c r="L168" s="194"/>
      <c r="M168" s="155"/>
      <c r="N168" s="194"/>
      <c r="O168" s="155"/>
      <c r="P168" s="153"/>
      <c r="S168" s="153"/>
      <c r="T168" s="114"/>
      <c r="U168" s="123"/>
      <c r="V168" s="115"/>
      <c r="W168" s="115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54"/>
      <c r="AP168" s="151"/>
    </row>
    <row r="169" spans="1:42" s="150" customFormat="1" ht="79.5" customHeight="1">
      <c r="B169" s="159"/>
      <c r="C169" s="114"/>
      <c r="D169" s="152"/>
      <c r="E169" s="152"/>
      <c r="F169" s="147"/>
      <c r="G169" s="153"/>
      <c r="H169" s="154"/>
      <c r="I169" s="114"/>
      <c r="J169" s="184"/>
      <c r="K169" s="155"/>
      <c r="L169" s="194"/>
      <c r="M169" s="155"/>
      <c r="N169" s="194"/>
      <c r="O169" s="155"/>
      <c r="P169" s="153"/>
      <c r="S169" s="153"/>
      <c r="T169" s="114"/>
      <c r="U169" s="123"/>
      <c r="V169" s="115"/>
      <c r="W169" s="115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54"/>
      <c r="AP169" s="151"/>
    </row>
    <row r="170" spans="1:42" s="36" customFormat="1" ht="22.5" customHeight="1">
      <c r="A170" s="161"/>
      <c r="B170" s="162"/>
      <c r="C170" s="163"/>
      <c r="D170" s="164"/>
      <c r="E170" s="164"/>
      <c r="F170" s="165"/>
      <c r="G170" s="165"/>
      <c r="H170" s="165"/>
      <c r="I170" s="157"/>
      <c r="J170" s="185"/>
      <c r="K170" s="166"/>
      <c r="L170" s="195"/>
      <c r="M170" s="166"/>
      <c r="N170" s="207"/>
      <c r="O170" s="166"/>
      <c r="P170" s="165"/>
      <c r="Q170" s="167"/>
      <c r="R170" s="167"/>
      <c r="S170" s="165"/>
      <c r="T170" s="114"/>
      <c r="U170" s="123"/>
      <c r="V170" s="115"/>
      <c r="W170" s="115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83"/>
      <c r="AP170" s="83"/>
    </row>
    <row r="171" spans="1:42" s="144" customFormat="1" ht="79.5" customHeight="1">
      <c r="B171" s="145"/>
      <c r="C171" s="94"/>
      <c r="D171" s="146"/>
      <c r="E171" s="146"/>
      <c r="F171" s="83"/>
      <c r="G171" s="83"/>
      <c r="H171" s="148"/>
      <c r="I171" s="94"/>
      <c r="J171" s="184"/>
      <c r="K171" s="149"/>
      <c r="L171" s="194"/>
      <c r="M171" s="149"/>
      <c r="N171" s="205"/>
      <c r="O171" s="149"/>
      <c r="P171" s="83"/>
      <c r="S171" s="83"/>
      <c r="T171" s="114"/>
      <c r="U171" s="123"/>
      <c r="V171" s="115"/>
      <c r="W171" s="115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48"/>
      <c r="AP171" s="83"/>
    </row>
    <row r="172" spans="1:42" s="144" customFormat="1" ht="79.5" customHeight="1">
      <c r="B172" s="145"/>
      <c r="C172" s="94"/>
      <c r="D172" s="146"/>
      <c r="E172" s="146"/>
      <c r="F172" s="83"/>
      <c r="G172" s="83"/>
      <c r="H172" s="148"/>
      <c r="I172" s="94"/>
      <c r="J172" s="184"/>
      <c r="K172" s="149"/>
      <c r="L172" s="194"/>
      <c r="M172" s="149"/>
      <c r="N172" s="205"/>
      <c r="O172" s="149"/>
      <c r="P172" s="83"/>
      <c r="S172" s="83"/>
      <c r="T172" s="114"/>
      <c r="U172" s="123"/>
      <c r="V172" s="115"/>
      <c r="W172" s="115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48"/>
      <c r="AP172" s="83"/>
    </row>
    <row r="173" spans="1:42" s="144" customFormat="1" ht="79.5" customHeight="1">
      <c r="B173" s="145"/>
      <c r="C173" s="94"/>
      <c r="D173" s="152"/>
      <c r="E173" s="152"/>
      <c r="F173" s="147"/>
      <c r="G173" s="83"/>
      <c r="H173" s="148"/>
      <c r="I173" s="94"/>
      <c r="J173" s="184"/>
      <c r="K173" s="149"/>
      <c r="L173" s="194"/>
      <c r="M173" s="149"/>
      <c r="N173" s="205"/>
      <c r="O173" s="149"/>
      <c r="P173" s="83"/>
      <c r="S173" s="83"/>
      <c r="T173" s="114"/>
      <c r="U173" s="123"/>
      <c r="V173" s="115"/>
      <c r="W173" s="115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48"/>
      <c r="AP173" s="83"/>
    </row>
    <row r="174" spans="1:42" s="144" customFormat="1" ht="79.5" customHeight="1">
      <c r="B174" s="145"/>
      <c r="C174" s="94"/>
      <c r="D174" s="152"/>
      <c r="E174" s="152"/>
      <c r="F174" s="147"/>
      <c r="G174" s="83"/>
      <c r="H174" s="148"/>
      <c r="I174" s="94"/>
      <c r="J174" s="184"/>
      <c r="K174" s="149"/>
      <c r="L174" s="194"/>
      <c r="M174" s="149"/>
      <c r="N174" s="205"/>
      <c r="O174" s="149"/>
      <c r="P174" s="83"/>
      <c r="S174" s="83"/>
      <c r="T174" s="114"/>
      <c r="U174" s="123"/>
      <c r="V174" s="115"/>
      <c r="W174" s="115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48"/>
      <c r="AP174" s="83"/>
    </row>
    <row r="175" spans="1:42" s="144" customFormat="1" ht="79.5" customHeight="1">
      <c r="B175" s="145"/>
      <c r="C175" s="94"/>
      <c r="D175" s="146"/>
      <c r="E175" s="146"/>
      <c r="F175" s="83"/>
      <c r="G175" s="83"/>
      <c r="H175" s="148"/>
      <c r="I175" s="94"/>
      <c r="J175" s="184"/>
      <c r="K175" s="149"/>
      <c r="L175" s="194"/>
      <c r="M175" s="149"/>
      <c r="N175" s="205"/>
      <c r="O175" s="149"/>
      <c r="P175" s="83"/>
      <c r="S175" s="83"/>
      <c r="T175" s="114"/>
      <c r="U175" s="123"/>
      <c r="V175" s="115"/>
      <c r="W175" s="115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48"/>
      <c r="AP175" s="83"/>
    </row>
    <row r="176" spans="1:42" s="144" customFormat="1" ht="79.5" customHeight="1">
      <c r="B176" s="145"/>
      <c r="C176" s="94"/>
      <c r="D176" s="146"/>
      <c r="E176" s="146"/>
      <c r="F176" s="83"/>
      <c r="G176" s="83"/>
      <c r="H176" s="148"/>
      <c r="I176" s="94"/>
      <c r="J176" s="184"/>
      <c r="K176" s="149"/>
      <c r="L176" s="194"/>
      <c r="M176" s="149"/>
      <c r="N176" s="205"/>
      <c r="O176" s="149"/>
      <c r="P176" s="83"/>
      <c r="S176" s="83"/>
      <c r="T176" s="114"/>
      <c r="U176" s="123"/>
      <c r="V176" s="115"/>
      <c r="W176" s="115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48"/>
      <c r="AP176" s="83"/>
    </row>
    <row r="177" spans="2:42" s="144" customFormat="1" ht="79.5" customHeight="1">
      <c r="B177" s="145"/>
      <c r="C177" s="94"/>
      <c r="D177" s="175"/>
      <c r="E177" s="175"/>
      <c r="F177" s="83"/>
      <c r="G177" s="83"/>
      <c r="H177" s="148"/>
      <c r="I177" s="94"/>
      <c r="J177" s="184"/>
      <c r="K177" s="149"/>
      <c r="L177" s="194"/>
      <c r="M177" s="149"/>
      <c r="N177" s="205"/>
      <c r="O177" s="149"/>
      <c r="P177" s="83"/>
      <c r="S177" s="83"/>
      <c r="T177" s="114"/>
      <c r="U177" s="123"/>
      <c r="V177" s="115"/>
      <c r="W177" s="115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48"/>
      <c r="AP177" s="83"/>
    </row>
    <row r="178" spans="2:42" s="144" customFormat="1" ht="79.5" customHeight="1">
      <c r="B178" s="145"/>
      <c r="C178" s="94"/>
      <c r="D178" s="175"/>
      <c r="E178" s="175"/>
      <c r="F178" s="83"/>
      <c r="G178" s="83"/>
      <c r="H178" s="148"/>
      <c r="I178" s="94"/>
      <c r="J178" s="184"/>
      <c r="K178" s="149"/>
      <c r="L178" s="194"/>
      <c r="M178" s="149"/>
      <c r="N178" s="205"/>
      <c r="O178" s="149"/>
      <c r="P178" s="83"/>
      <c r="S178" s="83"/>
      <c r="T178" s="114"/>
      <c r="U178" s="123"/>
      <c r="V178" s="115"/>
      <c r="W178" s="115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48"/>
      <c r="AP178" s="83"/>
    </row>
    <row r="179" spans="2:42" s="144" customFormat="1" ht="79.5" customHeight="1">
      <c r="B179" s="145"/>
      <c r="C179" s="94"/>
      <c r="D179" s="175"/>
      <c r="E179" s="175"/>
      <c r="F179" s="83"/>
      <c r="G179" s="83"/>
      <c r="H179" s="148"/>
      <c r="I179" s="94"/>
      <c r="J179" s="184"/>
      <c r="K179" s="149"/>
      <c r="L179" s="194"/>
      <c r="M179" s="149"/>
      <c r="N179" s="205"/>
      <c r="O179" s="149"/>
      <c r="P179" s="83"/>
      <c r="S179" s="83"/>
      <c r="T179" s="114"/>
      <c r="U179" s="123"/>
      <c r="V179" s="115"/>
      <c r="W179" s="115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48"/>
      <c r="AP179" s="83"/>
    </row>
    <row r="180" spans="2:42" s="144" customFormat="1" ht="79.5" customHeight="1">
      <c r="B180" s="145"/>
      <c r="C180" s="94"/>
      <c r="D180" s="175"/>
      <c r="E180" s="175"/>
      <c r="F180" s="83"/>
      <c r="G180" s="83"/>
      <c r="H180" s="148"/>
      <c r="I180" s="94"/>
      <c r="J180" s="184"/>
      <c r="K180" s="149"/>
      <c r="L180" s="194"/>
      <c r="M180" s="149"/>
      <c r="N180" s="205"/>
      <c r="O180" s="149"/>
      <c r="P180" s="83"/>
      <c r="S180" s="83"/>
      <c r="T180" s="114"/>
      <c r="U180" s="123"/>
      <c r="V180" s="115"/>
      <c r="W180" s="115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48"/>
      <c r="AP180" s="83"/>
    </row>
    <row r="181" spans="2:42" s="144" customFormat="1" ht="79.5" customHeight="1">
      <c r="B181" s="145"/>
      <c r="C181" s="94"/>
      <c r="D181" s="175"/>
      <c r="E181" s="175"/>
      <c r="F181" s="83"/>
      <c r="G181" s="83"/>
      <c r="H181" s="148"/>
      <c r="I181" s="94"/>
      <c r="J181" s="184"/>
      <c r="K181" s="149"/>
      <c r="L181" s="194"/>
      <c r="M181" s="149"/>
      <c r="N181" s="205"/>
      <c r="O181" s="149"/>
      <c r="P181" s="83"/>
      <c r="S181" s="83"/>
      <c r="T181" s="114"/>
      <c r="U181" s="123"/>
      <c r="V181" s="115"/>
      <c r="W181" s="115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48"/>
      <c r="AP181" s="83"/>
    </row>
    <row r="182" spans="2:42" s="144" customFormat="1" ht="79.5" customHeight="1">
      <c r="B182" s="145"/>
      <c r="C182" s="94"/>
      <c r="D182" s="175"/>
      <c r="E182" s="175"/>
      <c r="F182" s="83"/>
      <c r="G182" s="83"/>
      <c r="H182" s="148"/>
      <c r="I182" s="94"/>
      <c r="J182" s="184"/>
      <c r="K182" s="149"/>
      <c r="L182" s="194"/>
      <c r="M182" s="149"/>
      <c r="N182" s="205"/>
      <c r="O182" s="149"/>
      <c r="P182" s="83"/>
      <c r="S182" s="83"/>
      <c r="T182" s="114"/>
      <c r="U182" s="123"/>
      <c r="V182" s="115"/>
      <c r="W182" s="115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48"/>
      <c r="AP182" s="83"/>
    </row>
    <row r="183" spans="2:42" s="144" customFormat="1" ht="79.5" customHeight="1">
      <c r="B183" s="145"/>
      <c r="C183" s="94"/>
      <c r="D183" s="175"/>
      <c r="E183" s="175"/>
      <c r="F183" s="83"/>
      <c r="G183" s="83"/>
      <c r="H183" s="148"/>
      <c r="I183" s="94"/>
      <c r="J183" s="184"/>
      <c r="K183" s="149"/>
      <c r="L183" s="194"/>
      <c r="M183" s="149"/>
      <c r="N183" s="205"/>
      <c r="O183" s="149"/>
      <c r="P183" s="83"/>
      <c r="S183" s="83"/>
      <c r="T183" s="114"/>
      <c r="U183" s="123"/>
      <c r="V183" s="115"/>
      <c r="W183" s="115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48"/>
      <c r="AP183" s="83"/>
    </row>
    <row r="184" spans="2:42" s="144" customFormat="1" ht="79.5" customHeight="1">
      <c r="B184" s="145"/>
      <c r="C184" s="94"/>
      <c r="D184" s="175"/>
      <c r="E184" s="175"/>
      <c r="F184" s="83"/>
      <c r="G184" s="83"/>
      <c r="H184" s="148"/>
      <c r="I184" s="94"/>
      <c r="J184" s="184"/>
      <c r="K184" s="149"/>
      <c r="L184" s="194"/>
      <c r="M184" s="149"/>
      <c r="N184" s="205"/>
      <c r="O184" s="149"/>
      <c r="P184" s="83"/>
      <c r="S184" s="83"/>
      <c r="T184" s="114"/>
      <c r="U184" s="123"/>
      <c r="V184" s="115"/>
      <c r="W184" s="115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48"/>
      <c r="AP184" s="83"/>
    </row>
    <row r="185" spans="2:42" s="144" customFormat="1" ht="79.5" customHeight="1">
      <c r="B185" s="145"/>
      <c r="C185" s="94"/>
      <c r="D185" s="175"/>
      <c r="E185" s="175"/>
      <c r="F185" s="83"/>
      <c r="G185" s="83"/>
      <c r="H185" s="148"/>
      <c r="I185" s="94"/>
      <c r="J185" s="184"/>
      <c r="K185" s="149"/>
      <c r="L185" s="194"/>
      <c r="M185" s="149"/>
      <c r="N185" s="205"/>
      <c r="O185" s="149"/>
      <c r="P185" s="83"/>
      <c r="S185" s="83"/>
      <c r="T185" s="114"/>
      <c r="U185" s="123"/>
      <c r="V185" s="115"/>
      <c r="W185" s="115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48"/>
      <c r="AP185" s="83"/>
    </row>
    <row r="186" spans="2:42" s="144" customFormat="1" ht="79.5" customHeight="1">
      <c r="B186" s="145"/>
      <c r="C186" s="94"/>
      <c r="D186" s="175"/>
      <c r="E186" s="175"/>
      <c r="F186" s="83"/>
      <c r="G186" s="83"/>
      <c r="H186" s="148"/>
      <c r="I186" s="94"/>
      <c r="J186" s="184"/>
      <c r="K186" s="149"/>
      <c r="L186" s="194"/>
      <c r="M186" s="149"/>
      <c r="N186" s="205"/>
      <c r="O186" s="149"/>
      <c r="P186" s="83"/>
      <c r="S186" s="83"/>
      <c r="T186" s="114"/>
      <c r="U186" s="123"/>
      <c r="V186" s="115"/>
      <c r="W186" s="115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48"/>
      <c r="AP186" s="83"/>
    </row>
    <row r="187" spans="2:42" s="144" customFormat="1" ht="79.5" customHeight="1">
      <c r="B187" s="145"/>
      <c r="C187" s="94"/>
      <c r="D187" s="175"/>
      <c r="E187" s="175"/>
      <c r="F187" s="83"/>
      <c r="G187" s="83"/>
      <c r="H187" s="148"/>
      <c r="I187" s="94"/>
      <c r="J187" s="184"/>
      <c r="K187" s="149"/>
      <c r="L187" s="194"/>
      <c r="M187" s="149"/>
      <c r="N187" s="205"/>
      <c r="O187" s="149"/>
      <c r="P187" s="83"/>
      <c r="S187" s="83"/>
      <c r="T187" s="114"/>
      <c r="U187" s="123"/>
      <c r="V187" s="115"/>
      <c r="W187" s="115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48"/>
      <c r="AP187" s="83"/>
    </row>
    <row r="188" spans="2:42" s="144" customFormat="1" ht="79.5" customHeight="1">
      <c r="B188" s="145"/>
      <c r="C188" s="94"/>
      <c r="D188" s="175"/>
      <c r="E188" s="175"/>
      <c r="F188" s="83"/>
      <c r="G188" s="83"/>
      <c r="H188" s="148"/>
      <c r="I188" s="94"/>
      <c r="J188" s="184"/>
      <c r="K188" s="149"/>
      <c r="L188" s="194"/>
      <c r="M188" s="149"/>
      <c r="N188" s="205"/>
      <c r="O188" s="149"/>
      <c r="P188" s="83"/>
      <c r="S188" s="83"/>
      <c r="T188" s="114"/>
      <c r="U188" s="123"/>
      <c r="V188" s="115"/>
      <c r="W188" s="115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48"/>
      <c r="AP188" s="83"/>
    </row>
    <row r="189" spans="2:42" s="144" customFormat="1" ht="79.5" customHeight="1">
      <c r="B189" s="145"/>
      <c r="C189" s="94"/>
      <c r="D189" s="175"/>
      <c r="E189" s="175"/>
      <c r="F189" s="83"/>
      <c r="G189" s="83"/>
      <c r="H189" s="148"/>
      <c r="I189" s="94"/>
      <c r="J189" s="184"/>
      <c r="K189" s="149"/>
      <c r="L189" s="194"/>
      <c r="M189" s="149"/>
      <c r="N189" s="205"/>
      <c r="O189" s="149"/>
      <c r="P189" s="83"/>
      <c r="S189" s="83"/>
      <c r="T189" s="114"/>
      <c r="U189" s="123"/>
      <c r="V189" s="115"/>
      <c r="W189" s="115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48"/>
      <c r="AP189" s="83"/>
    </row>
    <row r="190" spans="2:42" s="144" customFormat="1" ht="79.5" customHeight="1">
      <c r="B190" s="145"/>
      <c r="C190" s="94"/>
      <c r="D190" s="175"/>
      <c r="E190" s="175"/>
      <c r="F190" s="83"/>
      <c r="G190" s="83"/>
      <c r="H190" s="148"/>
      <c r="I190" s="94"/>
      <c r="J190" s="184"/>
      <c r="K190" s="149"/>
      <c r="L190" s="194"/>
      <c r="M190" s="149"/>
      <c r="N190" s="205"/>
      <c r="O190" s="149"/>
      <c r="P190" s="83"/>
      <c r="S190" s="83"/>
      <c r="T190" s="114"/>
      <c r="U190" s="123"/>
      <c r="V190" s="115"/>
      <c r="W190" s="115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48"/>
      <c r="AP190" s="83"/>
    </row>
    <row r="191" spans="2:42" s="144" customFormat="1" ht="79.5" customHeight="1">
      <c r="B191" s="145"/>
      <c r="C191" s="94"/>
      <c r="D191" s="175"/>
      <c r="E191" s="175"/>
      <c r="F191" s="83"/>
      <c r="G191" s="83"/>
      <c r="H191" s="148"/>
      <c r="I191" s="94"/>
      <c r="J191" s="184"/>
      <c r="K191" s="149"/>
      <c r="L191" s="194"/>
      <c r="M191" s="149"/>
      <c r="N191" s="205"/>
      <c r="O191" s="149"/>
      <c r="P191" s="83"/>
      <c r="S191" s="83"/>
      <c r="T191" s="114"/>
      <c r="U191" s="123"/>
      <c r="V191" s="115"/>
      <c r="W191" s="115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48"/>
      <c r="AP191" s="83"/>
    </row>
    <row r="192" spans="2:42" s="144" customFormat="1" ht="79.5" customHeight="1">
      <c r="B192" s="145"/>
      <c r="C192" s="94"/>
      <c r="D192" s="175"/>
      <c r="E192" s="175"/>
      <c r="F192" s="83"/>
      <c r="G192" s="83"/>
      <c r="H192" s="148"/>
      <c r="I192" s="94"/>
      <c r="J192" s="184"/>
      <c r="K192" s="149"/>
      <c r="L192" s="194"/>
      <c r="M192" s="149"/>
      <c r="N192" s="205"/>
      <c r="O192" s="149"/>
      <c r="P192" s="83"/>
      <c r="S192" s="83"/>
      <c r="T192" s="114"/>
      <c r="U192" s="123"/>
      <c r="V192" s="115"/>
      <c r="W192" s="115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48"/>
      <c r="AP192" s="83"/>
    </row>
    <row r="193" spans="2:42" s="144" customFormat="1" ht="79.5" customHeight="1">
      <c r="B193" s="145"/>
      <c r="C193" s="94"/>
      <c r="D193" s="175"/>
      <c r="E193" s="175"/>
      <c r="F193" s="83"/>
      <c r="G193" s="83"/>
      <c r="H193" s="148"/>
      <c r="I193" s="94"/>
      <c r="J193" s="184"/>
      <c r="K193" s="149"/>
      <c r="L193" s="194"/>
      <c r="M193" s="149"/>
      <c r="N193" s="205"/>
      <c r="O193" s="149"/>
      <c r="P193" s="83"/>
      <c r="S193" s="83"/>
      <c r="T193" s="114"/>
      <c r="U193" s="123"/>
      <c r="V193" s="115"/>
      <c r="W193" s="115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48"/>
      <c r="AP193" s="83"/>
    </row>
    <row r="194" spans="2:42" s="144" customFormat="1" ht="79.5" customHeight="1">
      <c r="B194" s="145"/>
      <c r="C194" s="94"/>
      <c r="D194" s="175"/>
      <c r="E194" s="175"/>
      <c r="F194" s="83"/>
      <c r="G194" s="83"/>
      <c r="H194" s="148"/>
      <c r="I194" s="94"/>
      <c r="J194" s="184"/>
      <c r="K194" s="149"/>
      <c r="L194" s="194"/>
      <c r="M194" s="149"/>
      <c r="N194" s="205"/>
      <c r="O194" s="149"/>
      <c r="P194" s="83"/>
      <c r="S194" s="83"/>
      <c r="T194" s="114"/>
      <c r="U194" s="123"/>
      <c r="V194" s="115"/>
      <c r="W194" s="115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48"/>
      <c r="AP194" s="83"/>
    </row>
    <row r="195" spans="2:42" s="144" customFormat="1" ht="79.5" customHeight="1">
      <c r="B195" s="145"/>
      <c r="C195" s="94"/>
      <c r="D195" s="175"/>
      <c r="E195" s="175"/>
      <c r="F195" s="83"/>
      <c r="G195" s="83"/>
      <c r="H195" s="148"/>
      <c r="I195" s="94"/>
      <c r="J195" s="184"/>
      <c r="K195" s="149"/>
      <c r="L195" s="194"/>
      <c r="M195" s="149"/>
      <c r="N195" s="205"/>
      <c r="O195" s="149"/>
      <c r="P195" s="83"/>
      <c r="S195" s="83"/>
      <c r="T195" s="114"/>
      <c r="U195" s="123"/>
      <c r="V195" s="115"/>
      <c r="W195" s="115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48"/>
      <c r="AP195" s="83"/>
    </row>
    <row r="196" spans="2:42" s="144" customFormat="1" ht="79.5" customHeight="1">
      <c r="B196" s="145"/>
      <c r="C196" s="94"/>
      <c r="D196" s="175"/>
      <c r="E196" s="175"/>
      <c r="F196" s="83"/>
      <c r="G196" s="83"/>
      <c r="H196" s="148"/>
      <c r="I196" s="94"/>
      <c r="J196" s="184"/>
      <c r="K196" s="149"/>
      <c r="L196" s="194"/>
      <c r="M196" s="149"/>
      <c r="N196" s="205"/>
      <c r="O196" s="149"/>
      <c r="P196" s="83"/>
      <c r="S196" s="83"/>
      <c r="T196" s="114"/>
      <c r="U196" s="123"/>
      <c r="V196" s="115"/>
      <c r="W196" s="115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48"/>
      <c r="AP196" s="83"/>
    </row>
    <row r="197" spans="2:42" s="144" customFormat="1" ht="79.5" customHeight="1">
      <c r="B197" s="145"/>
      <c r="C197" s="94"/>
      <c r="D197" s="175"/>
      <c r="E197" s="175"/>
      <c r="F197" s="83"/>
      <c r="G197" s="83"/>
      <c r="H197" s="148"/>
      <c r="I197" s="94"/>
      <c r="J197" s="184"/>
      <c r="K197" s="149"/>
      <c r="L197" s="194"/>
      <c r="M197" s="149"/>
      <c r="N197" s="205"/>
      <c r="O197" s="149"/>
      <c r="P197" s="83"/>
      <c r="S197" s="83"/>
      <c r="T197" s="114"/>
      <c r="U197" s="123"/>
      <c r="V197" s="115"/>
      <c r="W197" s="115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48"/>
      <c r="AP197" s="83"/>
    </row>
    <row r="198" spans="2:42" s="144" customFormat="1" ht="79.5" customHeight="1">
      <c r="B198" s="145"/>
      <c r="C198" s="94"/>
      <c r="D198" s="175"/>
      <c r="E198" s="175"/>
      <c r="F198" s="83"/>
      <c r="G198" s="83"/>
      <c r="H198" s="148"/>
      <c r="I198" s="94"/>
      <c r="J198" s="184"/>
      <c r="K198" s="149"/>
      <c r="L198" s="194"/>
      <c r="M198" s="149"/>
      <c r="N198" s="205"/>
      <c r="O198" s="149"/>
      <c r="P198" s="83"/>
      <c r="S198" s="83"/>
      <c r="T198" s="114"/>
      <c r="U198" s="123"/>
      <c r="V198" s="115"/>
      <c r="W198" s="115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48"/>
      <c r="AP198" s="83"/>
    </row>
    <row r="199" spans="2:42" s="144" customFormat="1" ht="79.5" customHeight="1">
      <c r="B199" s="145"/>
      <c r="C199" s="94"/>
      <c r="D199" s="175"/>
      <c r="E199" s="175"/>
      <c r="F199" s="83"/>
      <c r="G199" s="83"/>
      <c r="H199" s="148"/>
      <c r="I199" s="94"/>
      <c r="J199" s="184"/>
      <c r="K199" s="149"/>
      <c r="L199" s="194"/>
      <c r="M199" s="149"/>
      <c r="N199" s="205"/>
      <c r="O199" s="149"/>
      <c r="P199" s="83"/>
      <c r="S199" s="83"/>
      <c r="T199" s="114"/>
      <c r="U199" s="123"/>
      <c r="V199" s="115"/>
      <c r="W199" s="115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48"/>
      <c r="AP199" s="83"/>
    </row>
    <row r="200" spans="2:42" s="144" customFormat="1" ht="79.5" customHeight="1">
      <c r="B200" s="145"/>
      <c r="C200" s="94"/>
      <c r="D200" s="175"/>
      <c r="E200" s="175"/>
      <c r="F200" s="83"/>
      <c r="G200" s="83"/>
      <c r="H200" s="148"/>
      <c r="I200" s="94"/>
      <c r="J200" s="184"/>
      <c r="K200" s="149"/>
      <c r="L200" s="194"/>
      <c r="M200" s="149"/>
      <c r="N200" s="205"/>
      <c r="O200" s="149"/>
      <c r="P200" s="83"/>
      <c r="S200" s="83"/>
      <c r="T200" s="114"/>
      <c r="U200" s="123"/>
      <c r="V200" s="115"/>
      <c r="W200" s="115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48"/>
      <c r="AP200" s="83"/>
    </row>
    <row r="201" spans="2:42" s="144" customFormat="1" ht="79.5" customHeight="1">
      <c r="B201" s="145"/>
      <c r="C201" s="94"/>
      <c r="D201" s="175"/>
      <c r="E201" s="175"/>
      <c r="F201" s="83"/>
      <c r="G201" s="83"/>
      <c r="H201" s="148"/>
      <c r="I201" s="94"/>
      <c r="J201" s="184"/>
      <c r="K201" s="149"/>
      <c r="L201" s="194"/>
      <c r="M201" s="149"/>
      <c r="N201" s="205"/>
      <c r="O201" s="149"/>
      <c r="P201" s="83"/>
      <c r="S201" s="83"/>
      <c r="T201" s="114"/>
      <c r="U201" s="123"/>
      <c r="V201" s="115"/>
      <c r="W201" s="115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48"/>
      <c r="AP201" s="83"/>
    </row>
    <row r="202" spans="2:42" s="144" customFormat="1" ht="79.5" customHeight="1">
      <c r="B202" s="145"/>
      <c r="C202" s="94"/>
      <c r="D202" s="175"/>
      <c r="E202" s="175"/>
      <c r="F202" s="83"/>
      <c r="G202" s="83"/>
      <c r="H202" s="148"/>
      <c r="I202" s="94"/>
      <c r="J202" s="184"/>
      <c r="K202" s="149"/>
      <c r="L202" s="194"/>
      <c r="M202" s="149"/>
      <c r="N202" s="205"/>
      <c r="O202" s="149"/>
      <c r="P202" s="83"/>
      <c r="S202" s="83"/>
      <c r="T202" s="114"/>
      <c r="U202" s="123"/>
      <c r="V202" s="115"/>
      <c r="W202" s="115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48"/>
      <c r="AP202" s="83"/>
    </row>
    <row r="203" spans="2:42" s="144" customFormat="1" ht="79.5" customHeight="1">
      <c r="B203" s="145"/>
      <c r="C203" s="94"/>
      <c r="D203" s="175"/>
      <c r="E203" s="175"/>
      <c r="F203" s="83"/>
      <c r="G203" s="83"/>
      <c r="H203" s="148"/>
      <c r="I203" s="94"/>
      <c r="J203" s="184"/>
      <c r="K203" s="149"/>
      <c r="L203" s="194"/>
      <c r="M203" s="149"/>
      <c r="N203" s="205"/>
      <c r="O203" s="149"/>
      <c r="P203" s="83"/>
      <c r="S203" s="83"/>
      <c r="T203" s="114"/>
      <c r="U203" s="123"/>
      <c r="V203" s="115"/>
      <c r="W203" s="115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48"/>
      <c r="AP203" s="83"/>
    </row>
    <row r="204" spans="2:42" s="144" customFormat="1" ht="79.5" customHeight="1">
      <c r="B204" s="145"/>
      <c r="C204" s="94"/>
      <c r="D204" s="175"/>
      <c r="E204" s="175"/>
      <c r="F204" s="83"/>
      <c r="G204" s="83"/>
      <c r="H204" s="148"/>
      <c r="I204" s="94"/>
      <c r="J204" s="184"/>
      <c r="K204" s="149"/>
      <c r="L204" s="194"/>
      <c r="M204" s="149"/>
      <c r="N204" s="205"/>
      <c r="O204" s="149"/>
      <c r="P204" s="83"/>
      <c r="S204" s="83"/>
      <c r="T204" s="114"/>
      <c r="U204" s="123"/>
      <c r="V204" s="115"/>
      <c r="W204" s="115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48"/>
      <c r="AP204" s="83"/>
    </row>
    <row r="205" spans="2:42" s="144" customFormat="1" ht="79.5" customHeight="1">
      <c r="B205" s="145"/>
      <c r="C205" s="94"/>
      <c r="D205" s="175"/>
      <c r="E205" s="175"/>
      <c r="F205" s="83"/>
      <c r="G205" s="83"/>
      <c r="H205" s="148"/>
      <c r="I205" s="94"/>
      <c r="J205" s="184"/>
      <c r="K205" s="149"/>
      <c r="L205" s="194"/>
      <c r="M205" s="149"/>
      <c r="N205" s="205"/>
      <c r="O205" s="149"/>
      <c r="P205" s="83"/>
      <c r="S205" s="83"/>
      <c r="T205" s="114"/>
      <c r="U205" s="123"/>
      <c r="V205" s="115"/>
      <c r="W205" s="115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48"/>
      <c r="AP205" s="83"/>
    </row>
    <row r="206" spans="2:42" s="144" customFormat="1" ht="79.5" customHeight="1">
      <c r="B206" s="145"/>
      <c r="C206" s="94"/>
      <c r="D206" s="175"/>
      <c r="E206" s="175"/>
      <c r="F206" s="83"/>
      <c r="G206" s="83"/>
      <c r="H206" s="148"/>
      <c r="I206" s="94"/>
      <c r="J206" s="184"/>
      <c r="K206" s="149"/>
      <c r="L206" s="194"/>
      <c r="M206" s="149"/>
      <c r="N206" s="205"/>
      <c r="O206" s="149"/>
      <c r="P206" s="83"/>
      <c r="S206" s="83"/>
      <c r="T206" s="114"/>
      <c r="U206" s="123"/>
      <c r="V206" s="115"/>
      <c r="W206" s="115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48"/>
      <c r="AP206" s="83"/>
    </row>
    <row r="207" spans="2:42" s="144" customFormat="1" ht="79.5" customHeight="1">
      <c r="B207" s="145"/>
      <c r="C207" s="94"/>
      <c r="D207" s="175"/>
      <c r="E207" s="175"/>
      <c r="F207" s="83"/>
      <c r="G207" s="83"/>
      <c r="H207" s="148"/>
      <c r="I207" s="94"/>
      <c r="J207" s="184"/>
      <c r="K207" s="149"/>
      <c r="L207" s="194"/>
      <c r="M207" s="149"/>
      <c r="N207" s="205"/>
      <c r="O207" s="149"/>
      <c r="P207" s="83"/>
      <c r="S207" s="83"/>
      <c r="T207" s="114"/>
      <c r="U207" s="123"/>
      <c r="V207" s="115"/>
      <c r="W207" s="115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48"/>
      <c r="AP207" s="83"/>
    </row>
    <row r="208" spans="2:42" s="144" customFormat="1" ht="79.5" customHeight="1">
      <c r="B208" s="145"/>
      <c r="C208" s="94"/>
      <c r="D208" s="175"/>
      <c r="E208" s="175"/>
      <c r="F208" s="83"/>
      <c r="G208" s="83"/>
      <c r="H208" s="148"/>
      <c r="I208" s="94"/>
      <c r="J208" s="184"/>
      <c r="K208" s="149"/>
      <c r="L208" s="194"/>
      <c r="M208" s="149"/>
      <c r="N208" s="205"/>
      <c r="O208" s="149"/>
      <c r="P208" s="83"/>
      <c r="S208" s="83"/>
      <c r="T208" s="114"/>
      <c r="U208" s="123"/>
      <c r="V208" s="115"/>
      <c r="W208" s="115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48"/>
      <c r="AP208" s="83"/>
    </row>
    <row r="209" spans="2:42" s="144" customFormat="1" ht="79.5" customHeight="1">
      <c r="B209" s="145"/>
      <c r="C209" s="94"/>
      <c r="D209" s="175"/>
      <c r="E209" s="175"/>
      <c r="F209" s="83"/>
      <c r="G209" s="83"/>
      <c r="H209" s="148"/>
      <c r="I209" s="94"/>
      <c r="J209" s="184"/>
      <c r="K209" s="149"/>
      <c r="L209" s="194"/>
      <c r="M209" s="149"/>
      <c r="N209" s="205"/>
      <c r="O209" s="149"/>
      <c r="P209" s="83"/>
      <c r="S209" s="83"/>
      <c r="T209" s="114"/>
      <c r="U209" s="123"/>
      <c r="V209" s="115"/>
      <c r="W209" s="115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48"/>
      <c r="AP209" s="83"/>
    </row>
    <row r="210" spans="2:42" s="144" customFormat="1" ht="79.5" customHeight="1">
      <c r="B210" s="145"/>
      <c r="C210" s="94"/>
      <c r="D210" s="175"/>
      <c r="E210" s="175"/>
      <c r="F210" s="83"/>
      <c r="G210" s="83"/>
      <c r="H210" s="148"/>
      <c r="I210" s="94"/>
      <c r="J210" s="184"/>
      <c r="K210" s="149"/>
      <c r="L210" s="194"/>
      <c r="M210" s="149"/>
      <c r="N210" s="205"/>
      <c r="O210" s="149"/>
      <c r="P210" s="83"/>
      <c r="S210" s="83"/>
      <c r="T210" s="114"/>
      <c r="U210" s="123"/>
      <c r="V210" s="115"/>
      <c r="W210" s="115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48"/>
      <c r="AP210" s="83"/>
    </row>
    <row r="211" spans="2:42" s="144" customFormat="1" ht="79.5" customHeight="1">
      <c r="B211" s="145"/>
      <c r="C211" s="94"/>
      <c r="D211" s="175"/>
      <c r="E211" s="175"/>
      <c r="F211" s="83"/>
      <c r="G211" s="83"/>
      <c r="H211" s="148"/>
      <c r="I211" s="94"/>
      <c r="J211" s="184"/>
      <c r="K211" s="149"/>
      <c r="L211" s="194"/>
      <c r="M211" s="149"/>
      <c r="N211" s="205"/>
      <c r="O211" s="149"/>
      <c r="P211" s="83"/>
      <c r="S211" s="83"/>
      <c r="T211" s="114"/>
      <c r="U211" s="123"/>
      <c r="V211" s="115"/>
      <c r="W211" s="115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48"/>
      <c r="AP211" s="83"/>
    </row>
    <row r="212" spans="2:42" s="144" customFormat="1" ht="79.5" customHeight="1">
      <c r="B212" s="145"/>
      <c r="C212" s="94"/>
      <c r="D212" s="175"/>
      <c r="E212" s="175"/>
      <c r="F212" s="83"/>
      <c r="G212" s="83"/>
      <c r="H212" s="148"/>
      <c r="I212" s="94"/>
      <c r="J212" s="184"/>
      <c r="K212" s="149"/>
      <c r="L212" s="194"/>
      <c r="M212" s="149"/>
      <c r="N212" s="205"/>
      <c r="O212" s="149"/>
      <c r="P212" s="83"/>
      <c r="S212" s="83"/>
      <c r="T212" s="114"/>
      <c r="U212" s="123"/>
      <c r="V212" s="115"/>
      <c r="W212" s="115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48"/>
      <c r="AP212" s="83"/>
    </row>
    <row r="213" spans="2:42" s="144" customFormat="1" ht="79.5" customHeight="1">
      <c r="B213" s="145"/>
      <c r="C213" s="94"/>
      <c r="D213" s="175"/>
      <c r="E213" s="175"/>
      <c r="F213" s="83"/>
      <c r="G213" s="83"/>
      <c r="H213" s="148"/>
      <c r="I213" s="94"/>
      <c r="J213" s="184"/>
      <c r="K213" s="149"/>
      <c r="L213" s="194"/>
      <c r="M213" s="149"/>
      <c r="N213" s="205"/>
      <c r="O213" s="149"/>
      <c r="P213" s="83"/>
      <c r="S213" s="83"/>
      <c r="T213" s="114"/>
      <c r="U213" s="123"/>
      <c r="V213" s="115"/>
      <c r="W213" s="115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48"/>
      <c r="AP213" s="83"/>
    </row>
    <row r="214" spans="2:42" s="144" customFormat="1" ht="79.5" customHeight="1">
      <c r="B214" s="145"/>
      <c r="C214" s="94"/>
      <c r="D214" s="175"/>
      <c r="E214" s="175"/>
      <c r="F214" s="83"/>
      <c r="G214" s="83"/>
      <c r="H214" s="148"/>
      <c r="I214" s="94"/>
      <c r="J214" s="184"/>
      <c r="K214" s="149"/>
      <c r="L214" s="194"/>
      <c r="M214" s="149"/>
      <c r="N214" s="205"/>
      <c r="O214" s="149"/>
      <c r="P214" s="83"/>
      <c r="S214" s="83"/>
      <c r="T214" s="114"/>
      <c r="U214" s="123"/>
      <c r="V214" s="115"/>
      <c r="W214" s="115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48"/>
      <c r="AP214" s="83"/>
    </row>
    <row r="215" spans="2:42" s="144" customFormat="1" ht="79.5" customHeight="1">
      <c r="B215" s="145"/>
      <c r="C215" s="94"/>
      <c r="D215" s="175"/>
      <c r="E215" s="175"/>
      <c r="F215" s="83"/>
      <c r="G215" s="83"/>
      <c r="H215" s="148"/>
      <c r="I215" s="94"/>
      <c r="J215" s="184"/>
      <c r="K215" s="149"/>
      <c r="L215" s="194"/>
      <c r="M215" s="149"/>
      <c r="N215" s="205"/>
      <c r="O215" s="149"/>
      <c r="P215" s="83"/>
      <c r="S215" s="83"/>
      <c r="T215" s="114"/>
      <c r="U215" s="123"/>
      <c r="V215" s="115"/>
      <c r="W215" s="115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48"/>
      <c r="AP215" s="83"/>
    </row>
    <row r="216" spans="2:42" s="144" customFormat="1" ht="79.5" customHeight="1">
      <c r="B216" s="145"/>
      <c r="C216" s="94"/>
      <c r="D216" s="175"/>
      <c r="E216" s="175"/>
      <c r="F216" s="83"/>
      <c r="G216" s="83"/>
      <c r="H216" s="148"/>
      <c r="I216" s="94"/>
      <c r="J216" s="184"/>
      <c r="K216" s="149"/>
      <c r="L216" s="194"/>
      <c r="M216" s="149"/>
      <c r="N216" s="205"/>
      <c r="O216" s="149"/>
      <c r="P216" s="83"/>
      <c r="S216" s="83"/>
      <c r="T216" s="114"/>
      <c r="U216" s="123"/>
      <c r="V216" s="115"/>
      <c r="W216" s="115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48"/>
      <c r="AP216" s="83"/>
    </row>
    <row r="217" spans="2:42" s="144" customFormat="1" ht="79.5" customHeight="1">
      <c r="B217" s="145"/>
      <c r="C217" s="94"/>
      <c r="D217" s="175"/>
      <c r="E217" s="175"/>
      <c r="F217" s="83"/>
      <c r="G217" s="83"/>
      <c r="H217" s="148"/>
      <c r="I217" s="94"/>
      <c r="J217" s="184"/>
      <c r="K217" s="149"/>
      <c r="L217" s="194"/>
      <c r="M217" s="149"/>
      <c r="N217" s="205"/>
      <c r="O217" s="149"/>
      <c r="P217" s="83"/>
      <c r="S217" s="83"/>
      <c r="T217" s="114"/>
      <c r="U217" s="123"/>
      <c r="V217" s="115"/>
      <c r="W217" s="115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48"/>
      <c r="AP217" s="83"/>
    </row>
    <row r="218" spans="2:42" ht="79.5" customHeight="1"/>
    <row r="219" spans="2:42" ht="79.5" customHeight="1"/>
    <row r="220" spans="2:42" ht="79.5" customHeight="1"/>
    <row r="221" spans="2:42" ht="79.5" customHeight="1"/>
    <row r="222" spans="2:42" ht="79.5" customHeight="1"/>
    <row r="223" spans="2:42" ht="79.5" customHeight="1"/>
    <row r="224" spans="2:42" ht="79.5" customHeight="1"/>
    <row r="225" ht="79.5" customHeight="1"/>
    <row r="226" ht="79.5" customHeight="1"/>
    <row r="227" ht="79.5" customHeight="1"/>
    <row r="228" ht="79.5" customHeight="1"/>
    <row r="229" ht="79.5" customHeight="1"/>
    <row r="230" ht="79.5" customHeight="1"/>
    <row r="231" ht="79.5" customHeight="1"/>
    <row r="232" ht="79.5" customHeight="1"/>
    <row r="233" ht="79.5" customHeight="1"/>
    <row r="234" ht="79.5" customHeight="1"/>
    <row r="235" ht="79.5" customHeight="1"/>
    <row r="236" ht="79.5" customHeight="1"/>
    <row r="237" ht="79.5" customHeight="1"/>
    <row r="238" ht="79.5" customHeight="1"/>
    <row r="239" ht="79.5" customHeight="1"/>
    <row r="240" ht="79.5" customHeight="1"/>
    <row r="241" ht="79.5" customHeight="1"/>
    <row r="242" ht="79.5" customHeight="1"/>
    <row r="243" ht="79.5" customHeight="1"/>
    <row r="244" ht="79.5" customHeight="1"/>
    <row r="245" ht="79.5" customHeight="1"/>
    <row r="246" ht="79.5" customHeight="1"/>
    <row r="247" ht="79.5" customHeight="1"/>
    <row r="248" ht="79.5" customHeight="1"/>
    <row r="249" ht="79.5" customHeight="1"/>
    <row r="250" ht="79.5" customHeight="1"/>
    <row r="251" ht="79.5" customHeight="1"/>
    <row r="252" ht="79.5" customHeight="1"/>
    <row r="253" ht="79.5" customHeight="1"/>
    <row r="254" ht="79.5" customHeight="1"/>
    <row r="255" ht="79.5" customHeight="1"/>
    <row r="256" ht="79.5" customHeight="1"/>
    <row r="257" ht="79.5" customHeight="1"/>
    <row r="258" ht="79.5" customHeight="1"/>
    <row r="259" ht="79.5" customHeight="1"/>
    <row r="260" ht="79.5" customHeight="1"/>
    <row r="261" ht="79.5" customHeight="1"/>
    <row r="262" ht="79.5" customHeight="1"/>
    <row r="263" ht="79.5" customHeight="1"/>
    <row r="264" ht="79.5" customHeight="1"/>
    <row r="265" ht="79.5" customHeight="1"/>
    <row r="266" ht="79.5" customHeight="1"/>
    <row r="267" ht="79.5" customHeight="1"/>
    <row r="268" ht="79.5" customHeight="1"/>
    <row r="269" ht="79.5" customHeight="1"/>
    <row r="270" ht="79.5" customHeight="1"/>
    <row r="271" ht="79.5" customHeight="1"/>
  </sheetData>
  <autoFilter ref="A1:AP1" xr:uid="{00000000-0001-0000-0000-000000000000}">
    <filterColumn colId="23" showButton="0"/>
    <filterColumn colId="24" showButton="0"/>
    <filterColumn colId="26" showButton="0"/>
    <filterColumn colId="27" showButton="0"/>
    <filterColumn colId="29" showButton="0"/>
    <filterColumn colId="30" showButton="0"/>
    <filterColumn colId="32" showButton="0"/>
    <filterColumn colId="33" showButton="0"/>
    <filterColumn colId="36" showButton="0"/>
    <filterColumn colId="37" showButton="0"/>
  </autoFilter>
  <mergeCells count="34">
    <mergeCell ref="AP1:AP2"/>
    <mergeCell ref="AO6:AP6"/>
    <mergeCell ref="AO73:AP73"/>
    <mergeCell ref="AO80:AP80"/>
    <mergeCell ref="AO12:AP12"/>
    <mergeCell ref="AO1:AO2"/>
    <mergeCell ref="A1:A2"/>
    <mergeCell ref="B1:B2"/>
    <mergeCell ref="C1:C2"/>
    <mergeCell ref="D1:D2"/>
    <mergeCell ref="V1:V2"/>
    <mergeCell ref="P1:P2"/>
    <mergeCell ref="M1:M2"/>
    <mergeCell ref="K1:K2"/>
    <mergeCell ref="Q1:Q2"/>
    <mergeCell ref="F1:F2"/>
    <mergeCell ref="G1:G2"/>
    <mergeCell ref="H1:H2"/>
    <mergeCell ref="I1:I2"/>
    <mergeCell ref="R1:R2"/>
    <mergeCell ref="S1:S2"/>
    <mergeCell ref="T1:T2"/>
    <mergeCell ref="U1:U2"/>
    <mergeCell ref="W1:W2"/>
    <mergeCell ref="AA1:AC1"/>
    <mergeCell ref="AD1:AF1"/>
    <mergeCell ref="X1:Z1"/>
    <mergeCell ref="AK1:AM1"/>
    <mergeCell ref="AK3:AM3"/>
    <mergeCell ref="AG1:AI1"/>
    <mergeCell ref="AG3:AI3"/>
    <mergeCell ref="X3:Z3"/>
    <mergeCell ref="AA3:AC3"/>
    <mergeCell ref="AD3:AF3"/>
  </mergeCells>
  <phoneticPr fontId="13" type="noConversion"/>
  <hyperlinks>
    <hyperlink ref="M3" r:id="rId1" xr:uid="{848EB9F1-2998-4CF8-B251-943FB871C952}"/>
  </hyperlinks>
  <printOptions horizontalCentered="1"/>
  <pageMargins left="0.70866141732283472" right="0.70866141732283472" top="1.3385826771653544" bottom="1.1023622047244095" header="0.11811023622047245" footer="0.11811023622047245"/>
  <pageSetup paperSize="9" scale="45" orientation="portrait" r:id="rId2"/>
  <headerFooter scaleWithDoc="0" alignWithMargins="0">
    <oddHeader>&amp;C&amp;G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D16" sqref="D16"/>
    </sheetView>
  </sheetViews>
  <sheetFormatPr defaultColWidth="9.109375" defaultRowHeight="17.399999999999999"/>
  <cols>
    <col min="1" max="1" width="13" style="129" customWidth="1"/>
    <col min="2" max="2" width="77.33203125" style="129" customWidth="1"/>
    <col min="3" max="16384" width="9.109375" style="129"/>
  </cols>
  <sheetData>
    <row r="1" spans="1:2" s="125" customFormat="1">
      <c r="A1" s="125" t="s">
        <v>144</v>
      </c>
      <c r="B1" s="125" t="s">
        <v>339</v>
      </c>
    </row>
    <row r="2" spans="1:2" s="126" customFormat="1">
      <c r="A2" s="126" t="s">
        <v>337</v>
      </c>
      <c r="B2" s="126" t="s">
        <v>340</v>
      </c>
    </row>
    <row r="3" spans="1:2" s="127" customFormat="1">
      <c r="A3" s="127" t="s">
        <v>91</v>
      </c>
      <c r="B3" s="127" t="s">
        <v>341</v>
      </c>
    </row>
    <row r="4" spans="1:2" s="128" customFormat="1">
      <c r="A4" s="128" t="s">
        <v>338</v>
      </c>
      <c r="B4" s="128" t="s">
        <v>342</v>
      </c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Product data</vt:lpstr>
      <vt:lpstr>Colour Codes</vt:lpstr>
      <vt:lpstr>'Product data'!Udskriftstitler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thomsen</dc:creator>
  <cp:lastModifiedBy>Steen Elkaer-Hansen</cp:lastModifiedBy>
  <cp:lastPrinted>2020-03-03T13:09:06Z</cp:lastPrinted>
  <dcterms:created xsi:type="dcterms:W3CDTF">2003-04-02T06:49:49Z</dcterms:created>
  <dcterms:modified xsi:type="dcterms:W3CDTF">2025-09-29T14:33:24Z</dcterms:modified>
</cp:coreProperties>
</file>